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Лист1!$A$3:$G$36</definedName>
  </definedNames>
  <calcPr calcId="144525" refMode="R1C1"/>
</workbook>
</file>

<file path=xl/calcChain.xml><?xml version="1.0" encoding="utf-8"?>
<calcChain xmlns="http://schemas.openxmlformats.org/spreadsheetml/2006/main">
  <c r="F31" i="1" l="1"/>
  <c r="G30" i="1"/>
  <c r="G29" i="1"/>
  <c r="G27" i="1" l="1"/>
  <c r="G28" i="1"/>
  <c r="G25" i="1"/>
  <c r="G26" i="1"/>
  <c r="G24" i="1"/>
  <c r="G23" i="1"/>
  <c r="G31" i="1" l="1"/>
  <c r="G16" i="1"/>
  <c r="G36" i="1" s="1"/>
</calcChain>
</file>

<file path=xl/sharedStrings.xml><?xml version="1.0" encoding="utf-8"?>
<sst xmlns="http://schemas.openxmlformats.org/spreadsheetml/2006/main" count="70" uniqueCount="37">
  <si>
    <t>Замена дверных блоков</t>
  </si>
  <si>
    <t>Ремонт тамбуров</t>
  </si>
  <si>
    <t>Ремонт кровли над входом в подъезд</t>
  </si>
  <si>
    <t>ИТОГО:</t>
  </si>
  <si>
    <t>№ п/п</t>
  </si>
  <si>
    <t>Адрес</t>
  </si>
  <si>
    <t>под./эт.</t>
  </si>
  <si>
    <t>Ед. изм.</t>
  </si>
  <si>
    <t>Ремонт межпанельных швов</t>
  </si>
  <si>
    <t>Ремонт кровли</t>
  </si>
  <si>
    <t>Ленинградский</t>
  </si>
  <si>
    <t>под. 3, 4, 5</t>
  </si>
  <si>
    <t>м2</t>
  </si>
  <si>
    <t>60 лет ВЛКСМ</t>
  </si>
  <si>
    <t>тамбура, под. 3, 4, 5</t>
  </si>
  <si>
    <t>шт.</t>
  </si>
  <si>
    <t>под. 7</t>
  </si>
  <si>
    <t>м.п.</t>
  </si>
  <si>
    <t>Ремонт лестничных клеток</t>
  </si>
  <si>
    <t>под. 4</t>
  </si>
  <si>
    <t>эт. 1, 12</t>
  </si>
  <si>
    <t>Замена оконных блоков</t>
  </si>
  <si>
    <t>Объем</t>
  </si>
  <si>
    <t>Стоимость работ (без НДС)</t>
  </si>
  <si>
    <t>Ремонт потолка лоджии</t>
  </si>
  <si>
    <t>эт. 13</t>
  </si>
  <si>
    <t>Ремонт цоколя</t>
  </si>
  <si>
    <t>Ремонт отмостки</t>
  </si>
  <si>
    <t>ВСЕГО ЗА 2022 год</t>
  </si>
  <si>
    <t>Восточная (с 01.08.2022)</t>
  </si>
  <si>
    <t>Восточная (с 01.06.2022)</t>
  </si>
  <si>
    <t>Ленинградский (с 01.09.2022)</t>
  </si>
  <si>
    <t>Ремонт входной группы</t>
  </si>
  <si>
    <t>под.3       ремонт 1 этажа</t>
  </si>
  <si>
    <t xml:space="preserve">Перечень выполненных текущих ремонтов общего имущества  МКД,                                                                                                                                                                                                                             </t>
  </si>
  <si>
    <t xml:space="preserve">   находящихся в управлении ООО УО "Балтийская" за 2022 год*</t>
  </si>
  <si>
    <t>* Всего МКД 10, из них 3 МКД перешли под управление УО Балтийская в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</si>
</sst>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pane ySplit="3" topLeftCell="A4" activePane="bottomLeft" state="frozen"/>
      <selection pane="bottomLeft" sqref="A1:G38"/>
    </sheetView>
  </sheetViews>
  <sheetFormatPr defaultRowHeight="18.75" x14ac:dyDescent="0.25"/>
  <cols>
    <col min="1" max="1" width="11.7109375" style="1" customWidth="1"/>
    <col min="2" max="2" width="36.85546875" style="1" customWidth="1"/>
    <col min="3" max="3" width="12.5703125" style="1" customWidth="1"/>
    <col min="4" max="4" width="20.140625" style="1" customWidth="1"/>
    <col min="5" max="5" width="16.42578125" style="2" customWidth="1"/>
    <col min="6" max="6" width="15.42578125" style="1" customWidth="1"/>
    <col min="7" max="7" width="23.140625" style="1" customWidth="1"/>
    <col min="8" max="8" width="9.140625" style="1" customWidth="1"/>
    <col min="9" max="10" width="10" style="1" bestFit="1" customWidth="1"/>
    <col min="11" max="16384" width="9.140625" style="1"/>
  </cols>
  <sheetData>
    <row r="1" spans="1:11" ht="31.5" customHeight="1" x14ac:dyDescent="0.25">
      <c r="A1" s="12" t="s">
        <v>34</v>
      </c>
      <c r="B1" s="12"/>
      <c r="C1" s="12"/>
      <c r="D1" s="12"/>
      <c r="E1" s="12"/>
      <c r="F1" s="12"/>
      <c r="G1" s="12"/>
    </row>
    <row r="2" spans="1:11" ht="34.5" customHeight="1" thickBot="1" x14ac:dyDescent="0.3">
      <c r="A2" s="12" t="s">
        <v>35</v>
      </c>
      <c r="B2" s="12"/>
      <c r="C2" s="12"/>
      <c r="D2" s="12"/>
      <c r="E2" s="12"/>
      <c r="F2" s="12"/>
      <c r="G2" s="12"/>
    </row>
    <row r="3" spans="1:11" s="3" customFormat="1" ht="31.5" x14ac:dyDescent="0.25">
      <c r="A3" s="13" t="s">
        <v>4</v>
      </c>
      <c r="B3" s="14" t="s">
        <v>5</v>
      </c>
      <c r="C3" s="14"/>
      <c r="D3" s="14" t="s">
        <v>6</v>
      </c>
      <c r="E3" s="14" t="s">
        <v>7</v>
      </c>
      <c r="F3" s="14" t="s">
        <v>22</v>
      </c>
      <c r="G3" s="15" t="s">
        <v>23</v>
      </c>
    </row>
    <row r="4" spans="1:11" s="4" customFormat="1" x14ac:dyDescent="0.25">
      <c r="A4" s="16" t="s">
        <v>9</v>
      </c>
      <c r="B4" s="17"/>
      <c r="C4" s="17"/>
      <c r="D4" s="17"/>
      <c r="E4" s="17"/>
      <c r="F4" s="17"/>
      <c r="G4" s="18"/>
    </row>
    <row r="5" spans="1:11" s="3" customFormat="1" ht="36.75" customHeight="1" x14ac:dyDescent="0.25">
      <c r="A5" s="19">
        <v>1</v>
      </c>
      <c r="B5" s="20" t="s">
        <v>10</v>
      </c>
      <c r="C5" s="21">
        <v>59</v>
      </c>
      <c r="D5" s="22" t="s">
        <v>16</v>
      </c>
      <c r="E5" s="22" t="s">
        <v>12</v>
      </c>
      <c r="F5" s="22">
        <v>200</v>
      </c>
      <c r="G5" s="23">
        <v>300000</v>
      </c>
    </row>
    <row r="6" spans="1:11" s="4" customFormat="1" x14ac:dyDescent="0.25">
      <c r="A6" s="16" t="s">
        <v>24</v>
      </c>
      <c r="B6" s="17"/>
      <c r="C6" s="17"/>
      <c r="D6" s="17"/>
      <c r="E6" s="17"/>
      <c r="F6" s="17"/>
      <c r="G6" s="18"/>
    </row>
    <row r="7" spans="1:11" s="3" customFormat="1" ht="32.25" customHeight="1" x14ac:dyDescent="0.25">
      <c r="A7" s="19">
        <v>2</v>
      </c>
      <c r="B7" s="20" t="s">
        <v>10</v>
      </c>
      <c r="C7" s="21">
        <v>22</v>
      </c>
      <c r="D7" s="22" t="s">
        <v>25</v>
      </c>
      <c r="E7" s="22" t="s">
        <v>12</v>
      </c>
      <c r="F7" s="22">
        <v>17.5</v>
      </c>
      <c r="G7" s="24">
        <v>20017.5</v>
      </c>
    </row>
    <row r="8" spans="1:11" s="4" customFormat="1" x14ac:dyDescent="0.25">
      <c r="A8" s="16" t="s">
        <v>2</v>
      </c>
      <c r="B8" s="17"/>
      <c r="C8" s="17"/>
      <c r="D8" s="17"/>
      <c r="E8" s="17"/>
      <c r="F8" s="17"/>
      <c r="G8" s="18"/>
    </row>
    <row r="9" spans="1:11" s="3" customFormat="1" ht="30" customHeight="1" x14ac:dyDescent="0.25">
      <c r="A9" s="19">
        <v>3</v>
      </c>
      <c r="B9" s="20" t="s">
        <v>10</v>
      </c>
      <c r="C9" s="21">
        <v>22</v>
      </c>
      <c r="D9" s="22"/>
      <c r="E9" s="22" t="s">
        <v>12</v>
      </c>
      <c r="F9" s="22">
        <v>35.299999999999997</v>
      </c>
      <c r="G9" s="23">
        <v>114637.3</v>
      </c>
      <c r="I9" s="5"/>
    </row>
    <row r="10" spans="1:11" s="4" customFormat="1" ht="26.25" customHeight="1" x14ac:dyDescent="0.25">
      <c r="A10" s="16" t="s">
        <v>32</v>
      </c>
      <c r="B10" s="17"/>
      <c r="C10" s="17"/>
      <c r="D10" s="17"/>
      <c r="E10" s="17"/>
      <c r="F10" s="17"/>
      <c r="G10" s="18"/>
    </row>
    <row r="11" spans="1:11" s="3" customFormat="1" ht="27.75" customHeight="1" x14ac:dyDescent="0.25">
      <c r="A11" s="19">
        <v>4</v>
      </c>
      <c r="B11" s="20" t="s">
        <v>13</v>
      </c>
      <c r="C11" s="21">
        <v>26</v>
      </c>
      <c r="D11" s="22"/>
      <c r="E11" s="22" t="s">
        <v>12</v>
      </c>
      <c r="F11" s="22">
        <v>16</v>
      </c>
      <c r="G11" s="24">
        <v>138662.20000000001</v>
      </c>
      <c r="K11" s="5"/>
    </row>
    <row r="12" spans="1:11" s="4" customFormat="1" x14ac:dyDescent="0.25">
      <c r="A12" s="16" t="s">
        <v>1</v>
      </c>
      <c r="B12" s="17"/>
      <c r="C12" s="17"/>
      <c r="D12" s="17"/>
      <c r="E12" s="17"/>
      <c r="F12" s="17"/>
      <c r="G12" s="18"/>
    </row>
    <row r="13" spans="1:11" s="3" customFormat="1" ht="27.75" customHeight="1" x14ac:dyDescent="0.25">
      <c r="A13" s="19">
        <v>5</v>
      </c>
      <c r="B13" s="20" t="s">
        <v>10</v>
      </c>
      <c r="C13" s="21">
        <v>20</v>
      </c>
      <c r="D13" s="22" t="s">
        <v>11</v>
      </c>
      <c r="E13" s="22" t="s">
        <v>12</v>
      </c>
      <c r="F13" s="22">
        <v>24</v>
      </c>
      <c r="G13" s="24">
        <v>307740</v>
      </c>
      <c r="I13" s="5"/>
      <c r="J13" s="5"/>
    </row>
    <row r="14" spans="1:11" s="3" customFormat="1" ht="31.5" x14ac:dyDescent="0.25">
      <c r="A14" s="19">
        <v>6</v>
      </c>
      <c r="B14" s="20" t="s">
        <v>10</v>
      </c>
      <c r="C14" s="21">
        <v>20</v>
      </c>
      <c r="D14" s="22" t="s">
        <v>33</v>
      </c>
      <c r="E14" s="22" t="s">
        <v>12</v>
      </c>
      <c r="F14" s="22">
        <v>26</v>
      </c>
      <c r="G14" s="24">
        <v>43690</v>
      </c>
      <c r="I14" s="5"/>
      <c r="J14" s="5"/>
    </row>
    <row r="15" spans="1:11" s="4" customFormat="1" x14ac:dyDescent="0.25">
      <c r="A15" s="16" t="s">
        <v>21</v>
      </c>
      <c r="B15" s="17"/>
      <c r="C15" s="17"/>
      <c r="D15" s="17"/>
      <c r="E15" s="17"/>
      <c r="F15" s="17"/>
      <c r="G15" s="18"/>
    </row>
    <row r="16" spans="1:11" s="3" customFormat="1" ht="33.75" customHeight="1" x14ac:dyDescent="0.25">
      <c r="A16" s="19">
        <v>7</v>
      </c>
      <c r="B16" s="20" t="s">
        <v>10</v>
      </c>
      <c r="C16" s="21">
        <v>18</v>
      </c>
      <c r="D16" s="22" t="s">
        <v>19</v>
      </c>
      <c r="E16" s="22" t="s">
        <v>15</v>
      </c>
      <c r="F16" s="22">
        <v>15</v>
      </c>
      <c r="G16" s="23">
        <f>15*16000</f>
        <v>240000</v>
      </c>
      <c r="I16" s="5"/>
    </row>
    <row r="17" spans="1:9" s="4" customFormat="1" x14ac:dyDescent="0.25">
      <c r="A17" s="16" t="s">
        <v>0</v>
      </c>
      <c r="B17" s="17"/>
      <c r="C17" s="17"/>
      <c r="D17" s="17"/>
      <c r="E17" s="17"/>
      <c r="F17" s="17"/>
      <c r="G17" s="18"/>
      <c r="I17" s="6"/>
    </row>
    <row r="18" spans="1:9" s="3" customFormat="1" ht="31.5" x14ac:dyDescent="0.25">
      <c r="A18" s="19">
        <v>8</v>
      </c>
      <c r="B18" s="20" t="s">
        <v>10</v>
      </c>
      <c r="C18" s="21">
        <v>20</v>
      </c>
      <c r="D18" s="22" t="s">
        <v>14</v>
      </c>
      <c r="E18" s="22" t="s">
        <v>15</v>
      </c>
      <c r="F18" s="22">
        <v>3</v>
      </c>
      <c r="G18" s="24">
        <v>183900</v>
      </c>
      <c r="I18" s="7"/>
    </row>
    <row r="19" spans="1:9" s="3" customFormat="1" ht="35.25" customHeight="1" x14ac:dyDescent="0.25">
      <c r="A19" s="19">
        <v>9</v>
      </c>
      <c r="B19" s="20" t="s">
        <v>13</v>
      </c>
      <c r="C19" s="21">
        <v>36</v>
      </c>
      <c r="D19" s="22" t="s">
        <v>20</v>
      </c>
      <c r="E19" s="22" t="s">
        <v>15</v>
      </c>
      <c r="F19" s="22">
        <v>2</v>
      </c>
      <c r="G19" s="23">
        <v>109200</v>
      </c>
      <c r="I19" s="7"/>
    </row>
    <row r="20" spans="1:9" s="4" customFormat="1" x14ac:dyDescent="0.25">
      <c r="A20" s="16" t="s">
        <v>18</v>
      </c>
      <c r="B20" s="17"/>
      <c r="C20" s="17"/>
      <c r="D20" s="17"/>
      <c r="E20" s="17"/>
      <c r="F20" s="17"/>
      <c r="G20" s="18"/>
      <c r="I20" s="6"/>
    </row>
    <row r="21" spans="1:9" s="3" customFormat="1" ht="39.75" customHeight="1" x14ac:dyDescent="0.25">
      <c r="A21" s="19">
        <v>10</v>
      </c>
      <c r="B21" s="20" t="s">
        <v>10</v>
      </c>
      <c r="C21" s="21">
        <v>18</v>
      </c>
      <c r="D21" s="22" t="s">
        <v>19</v>
      </c>
      <c r="E21" s="22" t="s">
        <v>12</v>
      </c>
      <c r="F21" s="22">
        <v>340.3</v>
      </c>
      <c r="G21" s="23">
        <v>482448.6</v>
      </c>
      <c r="I21" s="8"/>
    </row>
    <row r="22" spans="1:9" s="4" customFormat="1" x14ac:dyDescent="0.25">
      <c r="A22" s="16" t="s">
        <v>8</v>
      </c>
      <c r="B22" s="17"/>
      <c r="C22" s="17"/>
      <c r="D22" s="17"/>
      <c r="E22" s="17"/>
      <c r="F22" s="17"/>
      <c r="G22" s="18"/>
      <c r="I22" s="6"/>
    </row>
    <row r="23" spans="1:9" s="3" customFormat="1" ht="27" customHeight="1" x14ac:dyDescent="0.25">
      <c r="A23" s="19">
        <v>11</v>
      </c>
      <c r="B23" s="25" t="s">
        <v>13</v>
      </c>
      <c r="C23" s="25">
        <v>26</v>
      </c>
      <c r="D23" s="22"/>
      <c r="E23" s="22" t="s">
        <v>17</v>
      </c>
      <c r="F23" s="22">
        <v>50</v>
      </c>
      <c r="G23" s="26">
        <f t="shared" ref="G23:G30" si="0">F23*850</f>
        <v>42500</v>
      </c>
      <c r="I23" s="7"/>
    </row>
    <row r="24" spans="1:9" s="3" customFormat="1" ht="25.5" customHeight="1" x14ac:dyDescent="0.25">
      <c r="A24" s="19">
        <v>12</v>
      </c>
      <c r="B24" s="25" t="s">
        <v>13</v>
      </c>
      <c r="C24" s="25">
        <v>36</v>
      </c>
      <c r="D24" s="22"/>
      <c r="E24" s="22" t="s">
        <v>17</v>
      </c>
      <c r="F24" s="22">
        <v>162</v>
      </c>
      <c r="G24" s="26">
        <f t="shared" si="0"/>
        <v>137700</v>
      </c>
      <c r="I24" s="7"/>
    </row>
    <row r="25" spans="1:9" s="3" customFormat="1" ht="27" customHeight="1" x14ac:dyDescent="0.25">
      <c r="A25" s="19">
        <v>13</v>
      </c>
      <c r="B25" s="27" t="s">
        <v>30</v>
      </c>
      <c r="C25" s="25">
        <v>57</v>
      </c>
      <c r="D25" s="22"/>
      <c r="E25" s="22" t="s">
        <v>17</v>
      </c>
      <c r="F25" s="22">
        <v>70</v>
      </c>
      <c r="G25" s="26">
        <f t="shared" si="0"/>
        <v>59500</v>
      </c>
      <c r="I25" s="7"/>
    </row>
    <row r="26" spans="1:9" s="3" customFormat="1" ht="26.25" customHeight="1" x14ac:dyDescent="0.25">
      <c r="A26" s="19">
        <v>14</v>
      </c>
      <c r="B26" s="25" t="s">
        <v>10</v>
      </c>
      <c r="C26" s="25">
        <v>18</v>
      </c>
      <c r="D26" s="22"/>
      <c r="E26" s="22" t="s">
        <v>17</v>
      </c>
      <c r="F26" s="22">
        <v>114</v>
      </c>
      <c r="G26" s="26">
        <f t="shared" si="0"/>
        <v>96900</v>
      </c>
      <c r="I26" s="7"/>
    </row>
    <row r="27" spans="1:9" s="3" customFormat="1" ht="27" customHeight="1" x14ac:dyDescent="0.25">
      <c r="A27" s="19">
        <v>15</v>
      </c>
      <c r="B27" s="25" t="s">
        <v>10</v>
      </c>
      <c r="C27" s="25">
        <v>59</v>
      </c>
      <c r="D27" s="22"/>
      <c r="E27" s="22" t="s">
        <v>17</v>
      </c>
      <c r="F27" s="22">
        <v>100</v>
      </c>
      <c r="G27" s="26">
        <f t="shared" si="0"/>
        <v>85000</v>
      </c>
      <c r="I27" s="7"/>
    </row>
    <row r="28" spans="1:9" s="3" customFormat="1" ht="24.75" customHeight="1" x14ac:dyDescent="0.25">
      <c r="A28" s="19">
        <v>16</v>
      </c>
      <c r="B28" s="25" t="s">
        <v>10</v>
      </c>
      <c r="C28" s="25">
        <v>107</v>
      </c>
      <c r="D28" s="22"/>
      <c r="E28" s="22" t="s">
        <v>17</v>
      </c>
      <c r="F28" s="22">
        <v>88</v>
      </c>
      <c r="G28" s="26">
        <f t="shared" si="0"/>
        <v>74800</v>
      </c>
      <c r="I28" s="7"/>
    </row>
    <row r="29" spans="1:9" s="3" customFormat="1" ht="22.5" customHeight="1" x14ac:dyDescent="0.25">
      <c r="A29" s="19">
        <v>17</v>
      </c>
      <c r="B29" s="28" t="s">
        <v>31</v>
      </c>
      <c r="C29" s="21">
        <v>69</v>
      </c>
      <c r="D29" s="22"/>
      <c r="E29" s="22" t="s">
        <v>17</v>
      </c>
      <c r="F29" s="22">
        <v>32</v>
      </c>
      <c r="G29" s="26">
        <f t="shared" si="0"/>
        <v>27200</v>
      </c>
      <c r="I29" s="7"/>
    </row>
    <row r="30" spans="1:9" s="3" customFormat="1" ht="26.25" customHeight="1" x14ac:dyDescent="0.25">
      <c r="A30" s="19">
        <v>18</v>
      </c>
      <c r="B30" s="28" t="s">
        <v>29</v>
      </c>
      <c r="C30" s="21">
        <v>23</v>
      </c>
      <c r="D30" s="22"/>
      <c r="E30" s="22" t="s">
        <v>17</v>
      </c>
      <c r="F30" s="22">
        <v>59</v>
      </c>
      <c r="G30" s="26">
        <f t="shared" si="0"/>
        <v>50150</v>
      </c>
      <c r="I30" s="7"/>
    </row>
    <row r="31" spans="1:9" s="3" customFormat="1" x14ac:dyDescent="0.25">
      <c r="A31" s="29"/>
      <c r="B31" s="30"/>
      <c r="C31" s="30"/>
      <c r="D31" s="30"/>
      <c r="E31" s="31" t="s">
        <v>3</v>
      </c>
      <c r="F31" s="32">
        <f>SUM(F23:F30)</f>
        <v>675</v>
      </c>
      <c r="G31" s="33">
        <f>SUM(G23:G30)</f>
        <v>573750</v>
      </c>
      <c r="I31" s="7"/>
    </row>
    <row r="32" spans="1:9" s="3" customFormat="1" x14ac:dyDescent="0.25">
      <c r="A32" s="34" t="s">
        <v>26</v>
      </c>
      <c r="B32" s="35"/>
      <c r="C32" s="35"/>
      <c r="D32" s="35"/>
      <c r="E32" s="35"/>
      <c r="F32" s="35"/>
      <c r="G32" s="36"/>
      <c r="I32" s="7"/>
    </row>
    <row r="33" spans="1:9" s="3" customFormat="1" x14ac:dyDescent="0.25">
      <c r="A33" s="37">
        <v>19</v>
      </c>
      <c r="B33" s="38" t="s">
        <v>10</v>
      </c>
      <c r="C33" s="38">
        <v>59</v>
      </c>
      <c r="D33" s="38"/>
      <c r="E33" s="38" t="s">
        <v>12</v>
      </c>
      <c r="F33" s="38">
        <v>218</v>
      </c>
      <c r="G33" s="33">
        <v>76396.800000000003</v>
      </c>
      <c r="I33" s="7"/>
    </row>
    <row r="34" spans="1:9" s="3" customFormat="1" x14ac:dyDescent="0.25">
      <c r="A34" s="34" t="s">
        <v>27</v>
      </c>
      <c r="B34" s="35"/>
      <c r="C34" s="35"/>
      <c r="D34" s="35"/>
      <c r="E34" s="35"/>
      <c r="F34" s="35"/>
      <c r="G34" s="36"/>
      <c r="I34" s="7"/>
    </row>
    <row r="35" spans="1:9" s="3" customFormat="1" x14ac:dyDescent="0.25">
      <c r="A35" s="37">
        <v>20</v>
      </c>
      <c r="B35" s="38" t="s">
        <v>10</v>
      </c>
      <c r="C35" s="38">
        <v>59</v>
      </c>
      <c r="D35" s="38"/>
      <c r="E35" s="38" t="s">
        <v>12</v>
      </c>
      <c r="F35" s="38">
        <v>77</v>
      </c>
      <c r="G35" s="39">
        <v>88686</v>
      </c>
      <c r="I35" s="9"/>
    </row>
    <row r="36" spans="1:9" s="10" customFormat="1" ht="31.5" customHeight="1" thickBot="1" x14ac:dyDescent="0.3">
      <c r="A36" s="40" t="s">
        <v>28</v>
      </c>
      <c r="B36" s="41"/>
      <c r="C36" s="41"/>
      <c r="D36" s="41"/>
      <c r="E36" s="41"/>
      <c r="F36" s="42"/>
      <c r="G36" s="43">
        <f>G5+G7+G9+G11+G13+G14+G16+G18+G19+G21+G31+G33+G35</f>
        <v>2679128.4</v>
      </c>
      <c r="I36" s="11"/>
    </row>
    <row r="37" spans="1:9" s="3" customFormat="1" x14ac:dyDescent="0.25">
      <c r="A37" s="44" t="s">
        <v>36</v>
      </c>
      <c r="B37" s="44"/>
      <c r="C37" s="44"/>
      <c r="D37" s="44"/>
      <c r="E37" s="44"/>
      <c r="F37" s="44"/>
      <c r="G37" s="44"/>
    </row>
    <row r="38" spans="1:9" x14ac:dyDescent="0.25">
      <c r="A38" s="45"/>
      <c r="B38" s="45"/>
      <c r="C38" s="45"/>
      <c r="D38" s="45"/>
      <c r="E38" s="46"/>
      <c r="F38" s="45"/>
      <c r="G38" s="47"/>
    </row>
  </sheetData>
  <autoFilter ref="A3:G36">
    <filterColumn colId="1" showButton="0"/>
  </autoFilter>
  <mergeCells count="15">
    <mergeCell ref="A36:F36"/>
    <mergeCell ref="A37:G37"/>
    <mergeCell ref="A1:G1"/>
    <mergeCell ref="A2:G2"/>
    <mergeCell ref="A32:G32"/>
    <mergeCell ref="A34:G34"/>
    <mergeCell ref="A4:G4"/>
    <mergeCell ref="A6:G6"/>
    <mergeCell ref="A8:G8"/>
    <mergeCell ref="A10:G10"/>
    <mergeCell ref="A12:G12"/>
    <mergeCell ref="A15:G15"/>
    <mergeCell ref="A17:G17"/>
    <mergeCell ref="A20:G20"/>
    <mergeCell ref="A22:G22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2022-11-22T04:29:34Z</dcterms:modified>
</cp:coreProperties>
</file>