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2026server\Документы Балтийская\Балтийская\ТЕКУЩИЕ РЕМОНТЫ ПО УО\Текущий ремонт 2025\"/>
    </mc:Choice>
  </mc:AlternateContent>
  <xr:revisionPtr revIDLastSave="0" documentId="13_ncr:1_{049A361A-4746-483D-9A88-FB2F017A79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редства ТР на МКД 2025г.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3" l="1"/>
  <c r="G30" i="3"/>
  <c r="G99" i="3" l="1"/>
  <c r="G91" i="3"/>
  <c r="G78" i="3"/>
  <c r="G71" i="3"/>
  <c r="F71" i="3"/>
  <c r="G66" i="3"/>
  <c r="G62" i="3"/>
  <c r="G59" i="3"/>
  <c r="G51" i="3"/>
  <c r="G44" i="3"/>
  <c r="G10" i="3"/>
  <c r="G100" i="3" l="1"/>
</calcChain>
</file>

<file path=xl/sharedStrings.xml><?xml version="1.0" encoding="utf-8"?>
<sst xmlns="http://schemas.openxmlformats.org/spreadsheetml/2006/main" count="184" uniqueCount="86">
  <si>
    <t>Перечень выполненных текущих ремонтов общего имущества  МКД, находящихся в управлении                                                                                                                                                                                                                                                                                                                                                                                                         ООО УО "Балтийская"</t>
  </si>
  <si>
    <t xml:space="preserve"> ООО УО "Балтийская" за 2025год</t>
  </si>
  <si>
    <t>№ п/п</t>
  </si>
  <si>
    <t>Адрес</t>
  </si>
  <si>
    <t>под./эт.</t>
  </si>
  <si>
    <t>Ед. изм.</t>
  </si>
  <si>
    <t>Объем</t>
  </si>
  <si>
    <t>Стоимость работ (без НДС)</t>
  </si>
  <si>
    <t>РЕМОНТ КРОВЛИ</t>
  </si>
  <si>
    <t xml:space="preserve">Ленинградский </t>
  </si>
  <si>
    <t>1-4 под.</t>
  </si>
  <si>
    <t>м2</t>
  </si>
  <si>
    <t>Ленинградский</t>
  </si>
  <si>
    <t>Восточная</t>
  </si>
  <si>
    <t>ИТОГО:</t>
  </si>
  <si>
    <t>Ремонт тамбура и холла предлифтового коридора с заменой дверей</t>
  </si>
  <si>
    <t>1 эт.</t>
  </si>
  <si>
    <t>Ремонт тамбура  незадымляемой лестницы с заменой дверей</t>
  </si>
  <si>
    <t>1эт.</t>
  </si>
  <si>
    <t>Ремонт входных групп с устройством водоотвода</t>
  </si>
  <si>
    <t>1-7 под</t>
  </si>
  <si>
    <t>1-6 под</t>
  </si>
  <si>
    <t>1-2 под</t>
  </si>
  <si>
    <t xml:space="preserve">60 лет ВЛКСМ </t>
  </si>
  <si>
    <t>1 под</t>
  </si>
  <si>
    <t>Ремонт входных групп без водоотводного устройства</t>
  </si>
  <si>
    <t>1-3 под.</t>
  </si>
  <si>
    <t>1-12 под.</t>
  </si>
  <si>
    <t>Ямочный ремонт асфальтобетонного покрытия</t>
  </si>
  <si>
    <t>60лет ВЛКСМ</t>
  </si>
  <si>
    <t>САНТЕХНИЧЕСКИЕ РАБОТЫ</t>
  </si>
  <si>
    <t>60 лет ВЛКСМ</t>
  </si>
  <si>
    <t>Октябрьская</t>
  </si>
  <si>
    <t>Замена канализации в подвале дома1,2 п</t>
  </si>
  <si>
    <t>Замена радиаторов под лест.маршем 1 эт</t>
  </si>
  <si>
    <t>Замена радиаторов в тамбурах и под лест.маршем 1 эт в 1,4,5,6п</t>
  </si>
  <si>
    <t>Замена радиаторов в тамбурах и под лест.маршем 1 эт в 1,3,4,5,6,7</t>
  </si>
  <si>
    <t xml:space="preserve">ЗАМЕНА ДВЕРНЫХ БЛОКОВ </t>
  </si>
  <si>
    <t>1,4,5,6п тамбура</t>
  </si>
  <si>
    <t>шт.</t>
  </si>
  <si>
    <t>60летВЛКСМ</t>
  </si>
  <si>
    <t>6,7 эт квар.зона</t>
  </si>
  <si>
    <t>5,8 эт кварт.зона</t>
  </si>
  <si>
    <t xml:space="preserve">Октябрьская </t>
  </si>
  <si>
    <t>тамбура(дверные блоки с перегородками)</t>
  </si>
  <si>
    <t>под</t>
  </si>
  <si>
    <t>1-7п тамбура</t>
  </si>
  <si>
    <t>7шт</t>
  </si>
  <si>
    <t>ЗАМЕНА ОКОННЫХ БЛОКОВ</t>
  </si>
  <si>
    <t>1-5п</t>
  </si>
  <si>
    <t xml:space="preserve">Восточная </t>
  </si>
  <si>
    <t>1п-2шт;2п-1шт;-3п-2шт</t>
  </si>
  <si>
    <t>1,2п</t>
  </si>
  <si>
    <t>РЕМОНТ ПОЛОВ</t>
  </si>
  <si>
    <t>5эт</t>
  </si>
  <si>
    <t>4эт</t>
  </si>
  <si>
    <t>9эт</t>
  </si>
  <si>
    <t>пр.Ленинградский</t>
  </si>
  <si>
    <t>1-7под. Тамбура,до 1 эт</t>
  </si>
  <si>
    <t>1,4,5,6 под</t>
  </si>
  <si>
    <t>1,2 п</t>
  </si>
  <si>
    <t>Итого</t>
  </si>
  <si>
    <t>РЕМОНТ тамбурной зоны до площадки 1 эт</t>
  </si>
  <si>
    <t>ЗАМЕНА ПОЧТОВЫХ ЯЩИКОВ</t>
  </si>
  <si>
    <t>РЕМОНТ МЕЖПАНЕЛЬНЫХ ШВОВ</t>
  </si>
  <si>
    <t>м.п.</t>
  </si>
  <si>
    <t>ИТОГО</t>
  </si>
  <si>
    <t>Ремонт тамбурной зоны и площадкки до 2 эт.</t>
  </si>
  <si>
    <t>1,2 под</t>
  </si>
  <si>
    <t>Устройство газонного ограждения</t>
  </si>
  <si>
    <t>1-4п</t>
  </si>
  <si>
    <t>шт</t>
  </si>
  <si>
    <t>сверление отвестий под стойки газонного ограждения</t>
  </si>
  <si>
    <t xml:space="preserve">Установка скамеек </t>
  </si>
  <si>
    <t>4,5,6,8,10 под</t>
  </si>
  <si>
    <t>итого</t>
  </si>
  <si>
    <t>Устройство отверстий в цоколе дома(продухи)</t>
  </si>
  <si>
    <r>
      <rPr>
        <b/>
        <sz val="11"/>
        <color theme="1"/>
        <rFont val="Times New Roman"/>
        <charset val="204"/>
      </rPr>
      <t xml:space="preserve">РЕМОНТ </t>
    </r>
    <r>
      <rPr>
        <b/>
        <sz val="14"/>
        <color theme="1"/>
        <rFont val="Times New Roman"/>
        <charset val="204"/>
      </rPr>
      <t>отмостки</t>
    </r>
  </si>
  <si>
    <t>Устройство  тротуара</t>
  </si>
  <si>
    <t>РЕМОНТ КРЫЛЕЦ</t>
  </si>
  <si>
    <t>1-4 под</t>
  </si>
  <si>
    <t>5п эстакада</t>
  </si>
  <si>
    <t>4 под</t>
  </si>
  <si>
    <t>ВСЕГО:</t>
  </si>
  <si>
    <t>Директор ООО УО "Балтиская"           _____________________   /В.Т. Шрейбер/</t>
  </si>
  <si>
    <r>
      <t>Изготовление</t>
    </r>
    <r>
      <rPr>
        <b/>
        <sz val="14"/>
        <color theme="1"/>
        <rFont val="Times New Roman"/>
        <charset val="204"/>
      </rPr>
      <t xml:space="preserve"> люков  выход на кровлю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</si>
</sst>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.00"/>
    <numFmt numFmtId="165" formatCode="#\ ##0"/>
  </numFmts>
  <fonts count="14">
    <font>
      <sz val="11"/>
      <color theme="1"/>
      <name val="Calibri"/>
      <charset val="134"/>
      <scheme val="minor"/>
    </font>
    <font>
      <sz val="10"/>
      <color theme="1"/>
      <name val="Times New Roman"/>
      <charset val="204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b/>
      <sz val="14"/>
      <color theme="1"/>
      <name val="Times New Roman"/>
      <charset val="204"/>
    </font>
    <font>
      <b/>
      <sz val="10"/>
      <color theme="1"/>
      <name val="Times New Roman"/>
      <charset val="204"/>
    </font>
    <font>
      <b/>
      <sz val="11"/>
      <name val="Times New Roman"/>
      <charset val="204"/>
    </font>
    <font>
      <sz val="11"/>
      <name val="Times New Roman"/>
      <charset val="204"/>
    </font>
    <font>
      <b/>
      <sz val="12"/>
      <color theme="1"/>
      <name val="Times New Roman"/>
      <charset val="204"/>
    </font>
    <font>
      <sz val="9"/>
      <color theme="1"/>
      <name val="Times New Roman"/>
      <charset val="204"/>
    </font>
    <font>
      <sz val="14"/>
      <color theme="1"/>
      <name val="Times New Roman"/>
      <charset val="204"/>
    </font>
    <font>
      <b/>
      <sz val="16"/>
      <color theme="1"/>
      <name val="Times New Roman"/>
      <charset val="204"/>
    </font>
    <font>
      <sz val="16"/>
      <color theme="1"/>
      <name val="Calibri"/>
      <charset val="134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2" fillId="4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vertical="top"/>
    </xf>
    <xf numFmtId="0" fontId="2" fillId="0" borderId="9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164" fontId="6" fillId="0" borderId="12" xfId="0" applyNumberFormat="1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vertical="top" wrapText="1"/>
    </xf>
    <xf numFmtId="0" fontId="2" fillId="0" borderId="10" xfId="0" applyFont="1" applyFill="1" applyBorder="1" applyAlignment="1">
      <alignment vertical="top" wrapText="1"/>
    </xf>
    <xf numFmtId="164" fontId="7" fillId="0" borderId="12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vertical="top" wrapText="1"/>
    </xf>
    <xf numFmtId="0" fontId="3" fillId="0" borderId="14" xfId="0" applyFont="1" applyFill="1" applyBorder="1" applyAlignment="1">
      <alignment horizontal="center" vertical="top" wrapText="1"/>
    </xf>
    <xf numFmtId="164" fontId="3" fillId="0" borderId="12" xfId="0" applyNumberFormat="1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164" fontId="2" fillId="0" borderId="12" xfId="0" applyNumberFormat="1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164" fontId="2" fillId="0" borderId="12" xfId="0" applyNumberFormat="1" applyFont="1" applyFill="1" applyBorder="1" applyAlignment="1">
      <alignment horizontal="center" vertical="top"/>
    </xf>
    <xf numFmtId="0" fontId="2" fillId="0" borderId="10" xfId="0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/>
    </xf>
    <xf numFmtId="0" fontId="2" fillId="0" borderId="12" xfId="0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4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8" fillId="0" borderId="15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vertical="top"/>
    </xf>
    <xf numFmtId="0" fontId="3" fillId="0" borderId="14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 wrapText="1"/>
    </xf>
    <xf numFmtId="0" fontId="3" fillId="0" borderId="16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1" fillId="0" borderId="14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/>
    </xf>
    <xf numFmtId="164" fontId="3" fillId="0" borderId="15" xfId="0" applyNumberFormat="1" applyFont="1" applyFill="1" applyBorder="1" applyAlignment="1">
      <alignment horizontal="center" vertical="top"/>
    </xf>
    <xf numFmtId="0" fontId="3" fillId="0" borderId="2" xfId="0" applyFont="1" applyFill="1" applyBorder="1" applyAlignment="1">
      <alignment vertical="top"/>
    </xf>
    <xf numFmtId="0" fontId="3" fillId="0" borderId="0" xfId="0" applyFont="1" applyFill="1" applyBorder="1" applyAlignment="1">
      <alignment vertical="top" wrapText="1"/>
    </xf>
    <xf numFmtId="0" fontId="3" fillId="0" borderId="13" xfId="0" applyFont="1" applyFill="1" applyBorder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vertical="top" wrapText="1"/>
    </xf>
    <xf numFmtId="164" fontId="2" fillId="2" borderId="0" xfId="0" applyNumberFormat="1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/>
    </xf>
    <xf numFmtId="0" fontId="2" fillId="0" borderId="14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0" fontId="2" fillId="0" borderId="1" xfId="0" applyNumberFormat="1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16" xfId="0" applyNumberFormat="1" applyFont="1" applyFill="1" applyBorder="1" applyAlignment="1">
      <alignment horizontal="center" vertical="top" wrapText="1"/>
    </xf>
    <xf numFmtId="165" fontId="3" fillId="0" borderId="12" xfId="0" applyNumberFormat="1" applyFont="1" applyFill="1" applyBorder="1" applyAlignment="1">
      <alignment horizontal="center" vertical="top" wrapText="1"/>
    </xf>
    <xf numFmtId="164" fontId="3" fillId="0" borderId="15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top" wrapText="1"/>
    </xf>
    <xf numFmtId="0" fontId="4" fillId="0" borderId="14" xfId="0" applyFont="1" applyFill="1" applyBorder="1" applyAlignment="1">
      <alignment vertical="top" wrapText="1"/>
    </xf>
    <xf numFmtId="0" fontId="3" fillId="0" borderId="9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164" fontId="3" fillId="0" borderId="19" xfId="0" applyNumberFormat="1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vertical="top" wrapText="1"/>
    </xf>
    <xf numFmtId="0" fontId="2" fillId="0" borderId="21" xfId="0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vertical="top" wrapText="1"/>
    </xf>
    <xf numFmtId="0" fontId="2" fillId="0" borderId="22" xfId="0" applyFont="1" applyFill="1" applyBorder="1" applyAlignment="1">
      <alignment horizontal="center" vertical="top" wrapText="1"/>
    </xf>
    <xf numFmtId="0" fontId="3" fillId="0" borderId="22" xfId="0" applyFont="1" applyFill="1" applyBorder="1" applyAlignment="1">
      <alignment horizontal="center" vertical="top" wrapText="1"/>
    </xf>
    <xf numFmtId="0" fontId="2" fillId="0" borderId="23" xfId="0" applyFont="1" applyFill="1" applyBorder="1" applyAlignment="1">
      <alignment horizontal="center" vertical="top" wrapText="1"/>
    </xf>
    <xf numFmtId="164" fontId="2" fillId="0" borderId="0" xfId="0" applyNumberFormat="1" applyFont="1" applyFill="1" applyAlignment="1">
      <alignment horizontal="center" vertical="top" wrapText="1"/>
    </xf>
    <xf numFmtId="0" fontId="2" fillId="0" borderId="0" xfId="0" applyFont="1" applyFill="1" applyBorder="1" applyAlignment="1">
      <alignment vertical="top"/>
    </xf>
    <xf numFmtId="0" fontId="2" fillId="2" borderId="11" xfId="0" applyFont="1" applyFill="1" applyBorder="1" applyAlignment="1">
      <alignment vertical="top" wrapText="1"/>
    </xf>
    <xf numFmtId="0" fontId="2" fillId="2" borderId="25" xfId="0" applyFont="1" applyFill="1" applyBorder="1" applyAlignment="1">
      <alignment vertical="top" wrapText="1"/>
    </xf>
    <xf numFmtId="0" fontId="2" fillId="0" borderId="17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165" fontId="3" fillId="0" borderId="18" xfId="0" applyNumberFormat="1" applyFont="1" applyFill="1" applyBorder="1" applyAlignment="1">
      <alignment horizontal="center" vertical="top" wrapText="1"/>
    </xf>
    <xf numFmtId="165" fontId="3" fillId="0" borderId="15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vertical="top" wrapText="1"/>
    </xf>
    <xf numFmtId="0" fontId="13" fillId="0" borderId="14" xfId="0" applyFont="1" applyFill="1" applyBorder="1" applyAlignment="1">
      <alignment horizontal="center" vertical="top" wrapText="1"/>
    </xf>
    <xf numFmtId="164" fontId="3" fillId="0" borderId="24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vertical="top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top" wrapText="1"/>
    </xf>
    <xf numFmtId="0" fontId="12" fillId="0" borderId="14" xfId="0" applyFont="1" applyBorder="1" applyAlignment="1">
      <alignment vertical="top" wrapText="1"/>
    </xf>
    <xf numFmtId="0" fontId="12" fillId="0" borderId="15" xfId="0" applyFont="1" applyBorder="1" applyAlignment="1">
      <alignment vertical="top"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3" fillId="0" borderId="14" xfId="0" applyFont="1" applyFill="1" applyBorder="1" applyAlignment="1">
      <alignment horizontal="right" vertical="top" wrapText="1"/>
    </xf>
    <xf numFmtId="0" fontId="2" fillId="0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2" fillId="0" borderId="14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left" vertical="top" wrapText="1"/>
    </xf>
    <xf numFmtId="0" fontId="3" fillId="2" borderId="2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left" vertical="top" wrapText="1"/>
    </xf>
    <xf numFmtId="0" fontId="10" fillId="0" borderId="14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right" vertical="top" wrapText="1"/>
    </xf>
    <xf numFmtId="0" fontId="3" fillId="0" borderId="11" xfId="0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right" vertical="top" wrapText="1"/>
    </xf>
    <xf numFmtId="0" fontId="3" fillId="0" borderId="13" xfId="0" applyFont="1" applyFill="1" applyBorder="1" applyAlignment="1">
      <alignment horizontal="left" vertical="top"/>
    </xf>
    <xf numFmtId="0" fontId="3" fillId="0" borderId="14" xfId="0" applyFont="1" applyFill="1" applyBorder="1" applyAlignment="1">
      <alignment horizontal="left" vertical="top"/>
    </xf>
    <xf numFmtId="0" fontId="3" fillId="0" borderId="15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right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0" fontId="3" fillId="0" borderId="2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07"/>
  <sheetViews>
    <sheetView tabSelected="1" topLeftCell="A69" zoomScale="120" zoomScaleNormal="120" workbookViewId="0">
      <selection activeCell="J77" sqref="J77"/>
    </sheetView>
  </sheetViews>
  <sheetFormatPr defaultColWidth="9.140625" defaultRowHeight="15"/>
  <cols>
    <col min="1" max="1" width="5" style="8" customWidth="1"/>
    <col min="2" max="2" width="18.5703125" style="9" customWidth="1"/>
    <col min="3" max="3" width="9.140625" style="8"/>
    <col min="4" max="4" width="11.42578125" style="9" customWidth="1"/>
    <col min="5" max="5" width="11" style="8" customWidth="1"/>
    <col min="6" max="6" width="11.42578125" style="8" customWidth="1"/>
    <col min="7" max="7" width="22.85546875" style="8" customWidth="1"/>
    <col min="8" max="8" width="9.42578125" style="10" customWidth="1"/>
    <col min="9" max="9" width="9.42578125" style="9" customWidth="1"/>
    <col min="10" max="10" width="10" style="9" customWidth="1"/>
    <col min="11" max="16384" width="9.140625" style="9"/>
  </cols>
  <sheetData>
    <row r="1" spans="1:39" ht="18.75">
      <c r="A1" s="144" t="s">
        <v>0</v>
      </c>
      <c r="B1" s="144"/>
      <c r="C1" s="144"/>
      <c r="D1" s="144"/>
      <c r="E1" s="144"/>
      <c r="F1" s="144"/>
      <c r="G1" s="144"/>
    </row>
    <row r="2" spans="1:39" ht="18.75">
      <c r="A2" s="144" t="s">
        <v>1</v>
      </c>
      <c r="B2" s="144"/>
      <c r="C2" s="144"/>
      <c r="D2" s="144"/>
      <c r="E2" s="144"/>
      <c r="F2" s="144"/>
      <c r="G2" s="144"/>
    </row>
    <row r="3" spans="1:39" s="1" customFormat="1" ht="25.5">
      <c r="A3" s="11" t="s">
        <v>2</v>
      </c>
      <c r="B3" s="12" t="s">
        <v>3</v>
      </c>
      <c r="C3" s="12"/>
      <c r="D3" s="12" t="s">
        <v>4</v>
      </c>
      <c r="E3" s="12" t="s">
        <v>5</v>
      </c>
      <c r="F3" s="12" t="s">
        <v>6</v>
      </c>
      <c r="G3" s="13" t="s">
        <v>7</v>
      </c>
      <c r="H3" s="14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</row>
    <row r="4" spans="1:39" s="2" customFormat="1">
      <c r="A4" s="145" t="s">
        <v>8</v>
      </c>
      <c r="B4" s="146"/>
      <c r="C4" s="146"/>
      <c r="D4" s="146"/>
      <c r="E4" s="146"/>
      <c r="F4" s="146"/>
      <c r="G4" s="147"/>
      <c r="H4" s="15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</row>
    <row r="5" spans="1:39">
      <c r="A5" s="16"/>
      <c r="B5" s="17" t="s">
        <v>9</v>
      </c>
      <c r="C5" s="18">
        <v>65</v>
      </c>
      <c r="D5" s="19" t="s">
        <v>10</v>
      </c>
      <c r="E5" s="20" t="s">
        <v>11</v>
      </c>
      <c r="F5" s="20">
        <v>73</v>
      </c>
      <c r="G5" s="21">
        <v>249000</v>
      </c>
      <c r="H5" s="22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</row>
    <row r="6" spans="1:39" hidden="1">
      <c r="A6" s="16">
        <v>2</v>
      </c>
      <c r="B6" s="23" t="s">
        <v>12</v>
      </c>
      <c r="C6" s="20">
        <v>59</v>
      </c>
      <c r="D6" s="19"/>
      <c r="E6" s="20" t="s">
        <v>11</v>
      </c>
      <c r="F6" s="20">
        <v>50</v>
      </c>
      <c r="G6" s="24"/>
      <c r="H6" s="22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</row>
    <row r="7" spans="1:39" hidden="1">
      <c r="A7" s="16">
        <v>3</v>
      </c>
      <c r="B7" s="23" t="s">
        <v>12</v>
      </c>
      <c r="C7" s="20">
        <v>69</v>
      </c>
      <c r="D7" s="19"/>
      <c r="E7" s="20" t="s">
        <v>11</v>
      </c>
      <c r="F7" s="20">
        <v>50</v>
      </c>
      <c r="G7" s="24"/>
      <c r="H7" s="22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</row>
    <row r="8" spans="1:39" hidden="1">
      <c r="A8" s="16">
        <v>4</v>
      </c>
      <c r="B8" s="23" t="s">
        <v>12</v>
      </c>
      <c r="C8" s="20">
        <v>107</v>
      </c>
      <c r="D8" s="19"/>
      <c r="E8" s="20" t="s">
        <v>11</v>
      </c>
      <c r="F8" s="20">
        <v>50</v>
      </c>
      <c r="G8" s="24"/>
      <c r="H8" s="22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</row>
    <row r="9" spans="1:39" hidden="1">
      <c r="A9" s="16">
        <v>5</v>
      </c>
      <c r="B9" s="23" t="s">
        <v>13</v>
      </c>
      <c r="C9" s="20">
        <v>23</v>
      </c>
      <c r="D9" s="19"/>
      <c r="E9" s="20" t="s">
        <v>11</v>
      </c>
      <c r="F9" s="20">
        <v>50</v>
      </c>
      <c r="G9" s="24"/>
      <c r="H9" s="22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</row>
    <row r="10" spans="1:39">
      <c r="A10" s="25"/>
      <c r="B10" s="26"/>
      <c r="C10" s="20"/>
      <c r="D10" s="26"/>
      <c r="E10" s="27" t="s">
        <v>14</v>
      </c>
      <c r="F10" s="18"/>
      <c r="G10" s="28">
        <f>SUM(G5:G9)</f>
        <v>249000</v>
      </c>
      <c r="H10" s="22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</row>
    <row r="11" spans="1:39" s="2" customFormat="1" hidden="1">
      <c r="A11" s="136" t="s">
        <v>15</v>
      </c>
      <c r="B11" s="137"/>
      <c r="C11" s="137"/>
      <c r="D11" s="137"/>
      <c r="E11" s="137"/>
      <c r="F11" s="137"/>
      <c r="G11" s="138"/>
      <c r="H11" s="15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</row>
    <row r="12" spans="1:39" hidden="1">
      <c r="A12" s="16">
        <v>1</v>
      </c>
      <c r="B12" s="23" t="s">
        <v>12</v>
      </c>
      <c r="C12" s="20">
        <v>22</v>
      </c>
      <c r="D12" s="19" t="s">
        <v>16</v>
      </c>
      <c r="E12" s="20" t="s">
        <v>11</v>
      </c>
      <c r="F12" s="20"/>
      <c r="G12" s="24"/>
      <c r="H12" s="22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</row>
    <row r="13" spans="1:39" hidden="1">
      <c r="A13" s="25"/>
      <c r="B13" s="26"/>
      <c r="C13" s="29"/>
      <c r="D13" s="26"/>
      <c r="E13" s="27" t="s">
        <v>14</v>
      </c>
      <c r="F13" s="30"/>
      <c r="G13" s="28"/>
      <c r="H13" s="22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</row>
    <row r="14" spans="1:39" s="2" customFormat="1" hidden="1">
      <c r="A14" s="136" t="s">
        <v>17</v>
      </c>
      <c r="B14" s="137"/>
      <c r="C14" s="137"/>
      <c r="D14" s="137"/>
      <c r="E14" s="137"/>
      <c r="F14" s="137"/>
      <c r="G14" s="138"/>
      <c r="H14" s="15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</row>
    <row r="15" spans="1:39" hidden="1">
      <c r="A15" s="16">
        <v>1</v>
      </c>
      <c r="B15" s="23" t="s">
        <v>12</v>
      </c>
      <c r="C15" s="20">
        <v>22</v>
      </c>
      <c r="D15" s="31" t="s">
        <v>18</v>
      </c>
      <c r="E15" s="20" t="s">
        <v>11</v>
      </c>
      <c r="F15" s="20"/>
      <c r="G15" s="32"/>
      <c r="H15" s="22"/>
      <c r="I15" s="70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</row>
    <row r="16" spans="1:39" hidden="1">
      <c r="A16" s="25"/>
      <c r="B16" s="26"/>
      <c r="C16" s="29"/>
      <c r="D16" s="26"/>
      <c r="E16" s="27" t="s">
        <v>14</v>
      </c>
      <c r="F16" s="18"/>
      <c r="G16" s="28"/>
      <c r="H16" s="22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</row>
    <row r="17" spans="1:39" s="2" customFormat="1" hidden="1">
      <c r="A17" s="136" t="s">
        <v>19</v>
      </c>
      <c r="B17" s="137"/>
      <c r="C17" s="137"/>
      <c r="D17" s="137"/>
      <c r="E17" s="137"/>
      <c r="F17" s="137"/>
      <c r="G17" s="138"/>
      <c r="H17" s="15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</row>
    <row r="18" spans="1:39" s="2" customFormat="1" hidden="1">
      <c r="A18" s="33">
        <v>1</v>
      </c>
      <c r="B18" s="23" t="s">
        <v>12</v>
      </c>
      <c r="C18" s="34">
        <v>59</v>
      </c>
      <c r="D18" s="35" t="s">
        <v>20</v>
      </c>
      <c r="E18" s="20" t="s">
        <v>11</v>
      </c>
      <c r="F18" s="34"/>
      <c r="G18" s="36"/>
      <c r="H18" s="15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</row>
    <row r="19" spans="1:39" s="2" customFormat="1" hidden="1">
      <c r="A19" s="33">
        <v>2</v>
      </c>
      <c r="B19" s="23" t="s">
        <v>12</v>
      </c>
      <c r="C19" s="34">
        <v>69</v>
      </c>
      <c r="D19" s="35" t="s">
        <v>21</v>
      </c>
      <c r="E19" s="20" t="s">
        <v>11</v>
      </c>
      <c r="F19" s="34"/>
      <c r="G19" s="36"/>
      <c r="H19" s="15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</row>
    <row r="20" spans="1:39" s="2" customFormat="1" hidden="1">
      <c r="A20" s="33">
        <v>3</v>
      </c>
      <c r="B20" s="23" t="s">
        <v>12</v>
      </c>
      <c r="C20" s="34">
        <v>107</v>
      </c>
      <c r="D20" s="35" t="s">
        <v>22</v>
      </c>
      <c r="E20" s="20" t="s">
        <v>11</v>
      </c>
      <c r="F20" s="34"/>
      <c r="G20" s="36"/>
      <c r="H20" s="15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</row>
    <row r="21" spans="1:39" s="2" customFormat="1" hidden="1">
      <c r="A21" s="33">
        <v>4</v>
      </c>
      <c r="B21" s="37" t="s">
        <v>23</v>
      </c>
      <c r="C21" s="34">
        <v>36</v>
      </c>
      <c r="D21" s="35" t="s">
        <v>24</v>
      </c>
      <c r="E21" s="20" t="s">
        <v>11</v>
      </c>
      <c r="F21" s="34"/>
      <c r="G21" s="36"/>
      <c r="H21" s="15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</row>
    <row r="22" spans="1:39" s="2" customFormat="1" hidden="1">
      <c r="A22" s="136" t="s">
        <v>25</v>
      </c>
      <c r="B22" s="137"/>
      <c r="C22" s="137"/>
      <c r="D22" s="137"/>
      <c r="E22" s="137"/>
      <c r="F22" s="137"/>
      <c r="G22" s="138"/>
      <c r="H22" s="15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</row>
    <row r="23" spans="1:39" s="2" customFormat="1" hidden="1">
      <c r="A23" s="33">
        <v>1</v>
      </c>
      <c r="B23" s="38" t="s">
        <v>13</v>
      </c>
      <c r="C23" s="34">
        <v>23</v>
      </c>
      <c r="D23" s="34" t="s">
        <v>26</v>
      </c>
      <c r="E23" s="20" t="s">
        <v>11</v>
      </c>
      <c r="F23" s="34"/>
      <c r="G23" s="39"/>
      <c r="H23" s="15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</row>
    <row r="24" spans="1:39" hidden="1">
      <c r="A24" s="16">
        <v>2</v>
      </c>
      <c r="B24" s="23" t="s">
        <v>13</v>
      </c>
      <c r="C24" s="20">
        <v>57</v>
      </c>
      <c r="D24" s="31" t="s">
        <v>27</v>
      </c>
      <c r="E24" s="20" t="s">
        <v>11</v>
      </c>
      <c r="F24" s="20"/>
      <c r="G24" s="24"/>
      <c r="H24" s="22"/>
      <c r="I24" s="69"/>
      <c r="J24" s="69"/>
      <c r="K24" s="70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</row>
    <row r="25" spans="1:39" hidden="1">
      <c r="A25" s="25"/>
      <c r="B25" s="26"/>
      <c r="C25" s="29"/>
      <c r="D25" s="26"/>
      <c r="E25" s="27" t="s">
        <v>14</v>
      </c>
      <c r="F25" s="18"/>
      <c r="G25" s="28"/>
      <c r="H25" s="22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</row>
    <row r="26" spans="1:39" ht="15" customHeight="1">
      <c r="A26" s="128" t="s">
        <v>28</v>
      </c>
      <c r="B26" s="130"/>
      <c r="C26" s="130"/>
      <c r="D26" s="130"/>
      <c r="E26" s="130"/>
      <c r="F26" s="130"/>
      <c r="G26" s="131"/>
      <c r="H26" s="22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</row>
    <row r="27" spans="1:39" ht="15" customHeight="1">
      <c r="A27" s="41"/>
      <c r="B27" s="42" t="s">
        <v>12</v>
      </c>
      <c r="C27" s="43">
        <v>18</v>
      </c>
      <c r="D27" s="44"/>
      <c r="E27" s="110" t="s">
        <v>11</v>
      </c>
      <c r="F27" s="20">
        <v>7.2</v>
      </c>
      <c r="G27" s="45">
        <v>12960</v>
      </c>
      <c r="H27" s="22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</row>
    <row r="28" spans="1:39" ht="15" customHeight="1">
      <c r="A28" s="41"/>
      <c r="B28" s="42" t="s">
        <v>29</v>
      </c>
      <c r="C28" s="43">
        <v>36</v>
      </c>
      <c r="D28" s="44"/>
      <c r="E28" s="110" t="s">
        <v>11</v>
      </c>
      <c r="F28" s="20">
        <v>26</v>
      </c>
      <c r="G28" s="45">
        <v>52000</v>
      </c>
      <c r="H28" s="22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</row>
    <row r="29" spans="1:39" s="2" customFormat="1" ht="27" customHeight="1">
      <c r="A29" s="46"/>
      <c r="B29" s="47" t="s">
        <v>9</v>
      </c>
      <c r="C29" s="48">
        <v>20</v>
      </c>
      <c r="D29" s="31"/>
      <c r="E29" s="20" t="s">
        <v>11</v>
      </c>
      <c r="F29" s="20">
        <v>16.8</v>
      </c>
      <c r="G29" s="49">
        <v>30240</v>
      </c>
      <c r="H29" s="15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</row>
    <row r="30" spans="1:39" s="2" customFormat="1" ht="27" customHeight="1">
      <c r="A30" s="46"/>
      <c r="B30" s="50"/>
      <c r="C30" s="51"/>
      <c r="D30" s="26"/>
      <c r="E30" s="27" t="s">
        <v>14</v>
      </c>
      <c r="F30" s="20"/>
      <c r="G30" s="49">
        <f>SUM(G27:G29)</f>
        <v>95200</v>
      </c>
      <c r="H30" s="15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</row>
    <row r="31" spans="1:39" s="2" customFormat="1" ht="29.25" customHeight="1">
      <c r="A31" s="136" t="s">
        <v>30</v>
      </c>
      <c r="B31" s="137"/>
      <c r="C31" s="137"/>
      <c r="D31" s="137"/>
      <c r="E31" s="137"/>
      <c r="F31" s="137"/>
      <c r="G31" s="138"/>
      <c r="H31" s="15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</row>
    <row r="32" spans="1:39" hidden="1">
      <c r="A32" s="16">
        <v>2</v>
      </c>
      <c r="B32" s="52" t="s">
        <v>31</v>
      </c>
      <c r="C32" s="20">
        <v>26</v>
      </c>
      <c r="D32" s="31">
        <v>1</v>
      </c>
      <c r="E32" s="20"/>
      <c r="F32" s="20"/>
      <c r="G32" s="24"/>
      <c r="H32" s="22"/>
      <c r="I32" s="69"/>
      <c r="J32" s="70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</row>
    <row r="33" spans="1:39" ht="36" customHeight="1">
      <c r="A33" s="16"/>
      <c r="B33" s="53" t="s">
        <v>32</v>
      </c>
      <c r="C33" s="18">
        <v>5</v>
      </c>
      <c r="D33" s="141" t="s">
        <v>33</v>
      </c>
      <c r="E33" s="142"/>
      <c r="F33" s="143"/>
      <c r="G33" s="21">
        <v>30223.599999999999</v>
      </c>
      <c r="H33" s="22"/>
      <c r="I33" s="69"/>
      <c r="J33" s="70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</row>
    <row r="34" spans="1:39" ht="36" customHeight="1">
      <c r="A34" s="16"/>
      <c r="B34" s="53" t="s">
        <v>32</v>
      </c>
      <c r="C34" s="18">
        <v>5</v>
      </c>
      <c r="D34" s="141" t="s">
        <v>34</v>
      </c>
      <c r="E34" s="142"/>
      <c r="F34" s="143"/>
      <c r="G34" s="21">
        <v>78343.899999999994</v>
      </c>
      <c r="H34" s="22"/>
      <c r="I34" s="69"/>
      <c r="J34" s="70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</row>
    <row r="35" spans="1:39" ht="31.5" customHeight="1">
      <c r="A35" s="25"/>
      <c r="B35" s="54" t="s">
        <v>9</v>
      </c>
      <c r="C35" s="18">
        <v>69</v>
      </c>
      <c r="D35" s="141" t="s">
        <v>35</v>
      </c>
      <c r="E35" s="142"/>
      <c r="F35" s="143"/>
      <c r="G35" s="21">
        <v>147612</v>
      </c>
      <c r="H35" s="22"/>
      <c r="I35" s="69"/>
      <c r="J35" s="70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</row>
    <row r="36" spans="1:39" ht="31.5" customHeight="1">
      <c r="A36" s="25"/>
      <c r="B36" s="54" t="s">
        <v>9</v>
      </c>
      <c r="C36" s="18">
        <v>59</v>
      </c>
      <c r="D36" s="141" t="s">
        <v>36</v>
      </c>
      <c r="E36" s="142"/>
      <c r="F36" s="143"/>
      <c r="G36" s="21">
        <v>219643.2</v>
      </c>
      <c r="H36" s="22"/>
      <c r="I36" s="69"/>
      <c r="J36" s="70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</row>
    <row r="37" spans="1:39">
      <c r="A37" s="25"/>
      <c r="B37" s="55"/>
      <c r="C37" s="27"/>
      <c r="D37" s="56"/>
      <c r="E37" s="27" t="s">
        <v>14</v>
      </c>
      <c r="F37" s="56"/>
      <c r="G37" s="21">
        <f>SUM(G33:G36)</f>
        <v>475822.7</v>
      </c>
      <c r="H37" s="57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</row>
    <row r="38" spans="1:39" ht="33" customHeight="1">
      <c r="A38" s="136" t="s">
        <v>37</v>
      </c>
      <c r="B38" s="137"/>
      <c r="C38" s="137"/>
      <c r="D38" s="137"/>
      <c r="E38" s="137"/>
      <c r="F38" s="137"/>
      <c r="G38" s="138"/>
      <c r="H38" s="22"/>
      <c r="I38" s="69"/>
      <c r="J38" s="52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</row>
    <row r="39" spans="1:39" ht="30">
      <c r="A39" s="33"/>
      <c r="B39" s="47" t="s">
        <v>12</v>
      </c>
      <c r="C39" s="51">
        <v>69</v>
      </c>
      <c r="D39" s="31" t="s">
        <v>38</v>
      </c>
      <c r="E39" s="59" t="s">
        <v>39</v>
      </c>
      <c r="F39" s="34">
        <v>4</v>
      </c>
      <c r="G39" s="60">
        <v>357536</v>
      </c>
      <c r="H39" s="22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</row>
    <row r="40" spans="1:39" ht="30">
      <c r="A40" s="33"/>
      <c r="B40" s="61" t="s">
        <v>40</v>
      </c>
      <c r="C40" s="51">
        <v>36</v>
      </c>
      <c r="D40" s="31" t="s">
        <v>41</v>
      </c>
      <c r="E40" s="59" t="s">
        <v>39</v>
      </c>
      <c r="F40" s="34">
        <v>2</v>
      </c>
      <c r="G40" s="60">
        <v>116200</v>
      </c>
      <c r="H40" s="22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</row>
    <row r="41" spans="1:39" ht="30">
      <c r="A41" s="33"/>
      <c r="B41" s="61" t="s">
        <v>40</v>
      </c>
      <c r="C41" s="51">
        <v>36</v>
      </c>
      <c r="D41" s="31" t="s">
        <v>42</v>
      </c>
      <c r="E41" s="59" t="s">
        <v>39</v>
      </c>
      <c r="F41" s="34">
        <v>2</v>
      </c>
      <c r="G41" s="60">
        <v>116200</v>
      </c>
      <c r="H41" s="22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</row>
    <row r="42" spans="1:39" ht="75">
      <c r="A42" s="33"/>
      <c r="B42" s="47" t="s">
        <v>43</v>
      </c>
      <c r="C42" s="51">
        <v>5</v>
      </c>
      <c r="D42" s="31" t="s">
        <v>44</v>
      </c>
      <c r="E42" s="59" t="s">
        <v>45</v>
      </c>
      <c r="F42" s="34">
        <v>2</v>
      </c>
      <c r="G42" s="60">
        <v>318400</v>
      </c>
      <c r="H42" s="22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</row>
    <row r="43" spans="1:39" ht="30">
      <c r="A43" s="16"/>
      <c r="B43" s="62" t="s">
        <v>12</v>
      </c>
      <c r="C43" s="18">
        <v>59</v>
      </c>
      <c r="D43" s="31" t="s">
        <v>46</v>
      </c>
      <c r="E43" s="20" t="s">
        <v>39</v>
      </c>
      <c r="F43" s="20" t="s">
        <v>47</v>
      </c>
      <c r="G43" s="21">
        <v>609000</v>
      </c>
      <c r="H43" s="22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</row>
    <row r="44" spans="1:39">
      <c r="A44" s="25"/>
      <c r="B44" s="26"/>
      <c r="C44" s="29"/>
      <c r="D44" s="26"/>
      <c r="E44" s="27" t="s">
        <v>14</v>
      </c>
      <c r="F44" s="30"/>
      <c r="G44" s="28">
        <f>SUM(G39:G43)</f>
        <v>1517336</v>
      </c>
      <c r="H44" s="22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</row>
    <row r="45" spans="1:39">
      <c r="A45" s="117" t="s">
        <v>48</v>
      </c>
      <c r="B45" s="118"/>
      <c r="C45" s="118"/>
      <c r="D45" s="118"/>
      <c r="E45" s="118"/>
      <c r="F45" s="118"/>
      <c r="G45" s="132"/>
      <c r="H45" s="22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</row>
    <row r="46" spans="1:39" ht="15.75">
      <c r="A46" s="63"/>
      <c r="B46" s="54" t="s">
        <v>9</v>
      </c>
      <c r="C46" s="18">
        <v>20</v>
      </c>
      <c r="D46" s="31" t="s">
        <v>49</v>
      </c>
      <c r="E46" s="20" t="s">
        <v>39</v>
      </c>
      <c r="F46" s="29">
        <v>10</v>
      </c>
      <c r="G46" s="64">
        <v>225000</v>
      </c>
      <c r="H46" s="22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</row>
    <row r="47" spans="1:39">
      <c r="A47" s="63"/>
      <c r="B47" s="65"/>
      <c r="C47" s="18"/>
      <c r="D47" s="66"/>
      <c r="E47" s="20" t="s">
        <v>39</v>
      </c>
      <c r="F47" s="29"/>
      <c r="G47" s="40"/>
      <c r="H47" s="22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</row>
    <row r="48" spans="1:39" ht="45">
      <c r="A48" s="25"/>
      <c r="B48" s="54" t="s">
        <v>50</v>
      </c>
      <c r="C48" s="18">
        <v>23</v>
      </c>
      <c r="D48" s="31" t="s">
        <v>51</v>
      </c>
      <c r="E48" s="20" t="s">
        <v>39</v>
      </c>
      <c r="F48" s="72">
        <v>5</v>
      </c>
      <c r="G48" s="40">
        <v>196000</v>
      </c>
      <c r="H48" s="22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</row>
    <row r="49" spans="1:40">
      <c r="A49" s="25"/>
      <c r="B49" s="54" t="s">
        <v>32</v>
      </c>
      <c r="C49" s="18">
        <v>5</v>
      </c>
      <c r="D49" s="31" t="s">
        <v>52</v>
      </c>
      <c r="E49" s="20" t="s">
        <v>39</v>
      </c>
      <c r="F49" s="72">
        <v>12</v>
      </c>
      <c r="G49" s="40">
        <v>276000</v>
      </c>
      <c r="H49" s="22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</row>
    <row r="50" spans="1:40" s="2" customFormat="1">
      <c r="A50" s="25"/>
      <c r="B50" s="54"/>
      <c r="C50" s="18"/>
      <c r="D50" s="31"/>
      <c r="E50" s="20" t="s">
        <v>39</v>
      </c>
      <c r="F50" s="72"/>
      <c r="G50" s="40"/>
      <c r="H50" s="15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</row>
    <row r="51" spans="1:40" s="3" customFormat="1">
      <c r="A51" s="25"/>
      <c r="B51" s="55"/>
      <c r="C51" s="29"/>
      <c r="D51" s="26"/>
      <c r="E51" s="27" t="s">
        <v>14</v>
      </c>
      <c r="F51" s="72"/>
      <c r="G51" s="40">
        <f>SUM(G46:G50)</f>
        <v>697000</v>
      </c>
      <c r="H51" s="15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71"/>
    </row>
    <row r="52" spans="1:40" ht="21.75" customHeight="1">
      <c r="A52" s="117" t="s">
        <v>53</v>
      </c>
      <c r="B52" s="124"/>
      <c r="C52" s="124"/>
      <c r="D52" s="124"/>
      <c r="E52" s="124"/>
      <c r="F52" s="124"/>
      <c r="G52" s="125"/>
      <c r="H52" s="22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</row>
    <row r="53" spans="1:40" ht="37.5" customHeight="1">
      <c r="A53" s="16"/>
      <c r="B53" s="54" t="s">
        <v>40</v>
      </c>
      <c r="C53" s="18">
        <v>36</v>
      </c>
      <c r="D53" s="26" t="s">
        <v>54</v>
      </c>
      <c r="E53" s="20" t="s">
        <v>11</v>
      </c>
      <c r="F53" s="73">
        <v>17.2</v>
      </c>
      <c r="G53" s="28">
        <v>75379</v>
      </c>
      <c r="H53" s="126"/>
      <c r="I53" s="127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</row>
    <row r="54" spans="1:40">
      <c r="A54" s="16"/>
      <c r="B54" s="54" t="s">
        <v>40</v>
      </c>
      <c r="C54" s="18">
        <v>36</v>
      </c>
      <c r="D54" s="31" t="s">
        <v>55</v>
      </c>
      <c r="E54" s="20" t="s">
        <v>11</v>
      </c>
      <c r="F54" s="73">
        <v>17.2</v>
      </c>
      <c r="G54" s="28">
        <v>72459</v>
      </c>
      <c r="H54" s="22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</row>
    <row r="55" spans="1:40" s="4" customFormat="1" ht="21" customHeight="1">
      <c r="A55" s="16"/>
      <c r="B55" s="17" t="s">
        <v>40</v>
      </c>
      <c r="C55" s="18">
        <v>36</v>
      </c>
      <c r="D55" s="26" t="s">
        <v>56</v>
      </c>
      <c r="E55" s="20" t="s">
        <v>11</v>
      </c>
      <c r="F55" s="73">
        <v>17.2</v>
      </c>
      <c r="G55" s="28">
        <v>72459</v>
      </c>
      <c r="H55" s="22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101"/>
    </row>
    <row r="56" spans="1:40" s="5" customFormat="1" ht="36">
      <c r="A56" s="16"/>
      <c r="B56" s="74" t="s">
        <v>57</v>
      </c>
      <c r="C56" s="18">
        <v>59</v>
      </c>
      <c r="D56" s="75" t="s">
        <v>58</v>
      </c>
      <c r="E56" s="20" t="s">
        <v>11</v>
      </c>
      <c r="F56" s="73">
        <v>91</v>
      </c>
      <c r="G56" s="28">
        <v>572747</v>
      </c>
      <c r="H56" s="22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100"/>
    </row>
    <row r="57" spans="1:40" s="2" customFormat="1">
      <c r="A57" s="16"/>
      <c r="B57" s="74" t="s">
        <v>57</v>
      </c>
      <c r="C57" s="18">
        <v>69</v>
      </c>
      <c r="D57" s="75" t="s">
        <v>59</v>
      </c>
      <c r="E57" s="20" t="s">
        <v>11</v>
      </c>
      <c r="F57" s="73">
        <v>52</v>
      </c>
      <c r="G57" s="28">
        <v>395568</v>
      </c>
      <c r="H57" s="76"/>
      <c r="I57" s="99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</row>
    <row r="58" spans="1:40">
      <c r="A58" s="16"/>
      <c r="B58" s="17" t="s">
        <v>43</v>
      </c>
      <c r="C58" s="18">
        <v>5</v>
      </c>
      <c r="D58" s="26" t="s">
        <v>60</v>
      </c>
      <c r="E58" s="20" t="s">
        <v>11</v>
      </c>
      <c r="F58" s="73">
        <v>26</v>
      </c>
      <c r="G58" s="28">
        <v>164494</v>
      </c>
      <c r="H58" s="22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</row>
    <row r="59" spans="1:40">
      <c r="A59" s="16"/>
      <c r="B59" s="135" t="s">
        <v>61</v>
      </c>
      <c r="C59" s="121"/>
      <c r="D59" s="121"/>
      <c r="E59" s="134"/>
      <c r="F59" s="18"/>
      <c r="G59" s="28">
        <f>SUM(G53:G58)</f>
        <v>1353106</v>
      </c>
      <c r="H59" s="22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</row>
    <row r="60" spans="1:40">
      <c r="A60" s="136" t="s">
        <v>62</v>
      </c>
      <c r="B60" s="137"/>
      <c r="C60" s="137"/>
      <c r="D60" s="137"/>
      <c r="E60" s="137"/>
      <c r="F60" s="137"/>
      <c r="G60" s="138"/>
      <c r="H60" s="22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</row>
    <row r="61" spans="1:40">
      <c r="A61" s="16"/>
      <c r="B61" s="54" t="s">
        <v>12</v>
      </c>
      <c r="C61" s="18">
        <v>69</v>
      </c>
      <c r="D61" s="31" t="s">
        <v>59</v>
      </c>
      <c r="E61" s="20" t="s">
        <v>11</v>
      </c>
      <c r="F61" s="20">
        <v>48</v>
      </c>
      <c r="G61" s="28">
        <v>188580</v>
      </c>
      <c r="H61" s="22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</row>
    <row r="62" spans="1:40">
      <c r="A62" s="139" t="s">
        <v>14</v>
      </c>
      <c r="B62" s="140"/>
      <c r="C62" s="140"/>
      <c r="D62" s="140"/>
      <c r="E62" s="140"/>
      <c r="F62" s="20"/>
      <c r="G62" s="28">
        <f>SUM(G61:G61)</f>
        <v>188580</v>
      </c>
      <c r="H62" s="22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</row>
    <row r="63" spans="1:40">
      <c r="A63" s="117" t="s">
        <v>63</v>
      </c>
      <c r="B63" s="118"/>
      <c r="C63" s="118"/>
      <c r="D63" s="118"/>
      <c r="E63" s="118"/>
      <c r="F63" s="118"/>
      <c r="G63" s="132"/>
      <c r="H63" s="22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</row>
    <row r="64" spans="1:40">
      <c r="A64" s="102"/>
      <c r="B64" s="103"/>
      <c r="C64" s="104"/>
      <c r="D64" s="105"/>
      <c r="E64" s="106"/>
      <c r="F64" s="58"/>
      <c r="G64" s="107"/>
      <c r="H64" s="22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</row>
    <row r="65" spans="1:39">
      <c r="A65" s="16"/>
      <c r="B65" s="65" t="s">
        <v>32</v>
      </c>
      <c r="C65" s="18">
        <v>5</v>
      </c>
      <c r="D65" s="77"/>
      <c r="E65" s="66"/>
      <c r="F65" s="20"/>
      <c r="G65" s="78">
        <v>57000</v>
      </c>
      <c r="H65" s="22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</row>
    <row r="66" spans="1:39">
      <c r="A66" s="79"/>
      <c r="B66" s="80"/>
      <c r="C66" s="81"/>
      <c r="D66" s="80"/>
      <c r="E66" s="82" t="s">
        <v>14</v>
      </c>
      <c r="F66" s="83"/>
      <c r="G66" s="28">
        <f>SUM(G64:G65)</f>
        <v>57000</v>
      </c>
      <c r="H66" s="22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</row>
    <row r="67" spans="1:39">
      <c r="A67" s="117" t="s">
        <v>64</v>
      </c>
      <c r="B67" s="118"/>
      <c r="C67" s="118"/>
      <c r="D67" s="118"/>
      <c r="E67" s="118"/>
      <c r="F67" s="118"/>
      <c r="G67" s="132"/>
      <c r="H67" s="22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</row>
    <row r="68" spans="1:39">
      <c r="A68" s="16"/>
      <c r="B68" s="55" t="s">
        <v>12</v>
      </c>
      <c r="C68" s="18">
        <v>65</v>
      </c>
      <c r="D68" s="31"/>
      <c r="E68" s="20" t="s">
        <v>65</v>
      </c>
      <c r="F68" s="20">
        <v>170</v>
      </c>
      <c r="G68" s="84">
        <v>170000</v>
      </c>
      <c r="H68" s="22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</row>
    <row r="69" spans="1:39" s="6" customFormat="1">
      <c r="A69" s="16"/>
      <c r="B69" s="55" t="s">
        <v>12</v>
      </c>
      <c r="C69" s="18">
        <v>20</v>
      </c>
      <c r="D69" s="31"/>
      <c r="E69" s="20" t="s">
        <v>65</v>
      </c>
      <c r="F69" s="20">
        <v>154</v>
      </c>
      <c r="G69" s="84">
        <v>154000</v>
      </c>
      <c r="H69" s="22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</row>
    <row r="70" spans="1:39" s="7" customFormat="1">
      <c r="A70" s="16"/>
      <c r="B70" s="55" t="s">
        <v>12</v>
      </c>
      <c r="C70" s="18">
        <v>69</v>
      </c>
      <c r="D70" s="31"/>
      <c r="E70" s="20" t="s">
        <v>65</v>
      </c>
      <c r="F70" s="20">
        <v>59</v>
      </c>
      <c r="G70" s="84">
        <v>59000</v>
      </c>
      <c r="H70" s="22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</row>
    <row r="71" spans="1:39">
      <c r="A71" s="133" t="s">
        <v>66</v>
      </c>
      <c r="B71" s="121"/>
      <c r="C71" s="121"/>
      <c r="D71" s="121"/>
      <c r="E71" s="134"/>
      <c r="F71" s="20">
        <f>SUM(F68:F70)</f>
        <v>383</v>
      </c>
      <c r="G71" s="28">
        <f>SUM(G68:G70)</f>
        <v>383000</v>
      </c>
      <c r="H71" s="22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</row>
    <row r="72" spans="1:39">
      <c r="A72" s="117" t="s">
        <v>67</v>
      </c>
      <c r="B72" s="124"/>
      <c r="C72" s="124"/>
      <c r="D72" s="124"/>
      <c r="E72" s="124"/>
      <c r="F72" s="124"/>
      <c r="G72" s="125"/>
      <c r="H72" s="22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</row>
    <row r="73" spans="1:39">
      <c r="A73" s="16"/>
      <c r="B73" s="55" t="s">
        <v>43</v>
      </c>
      <c r="C73" s="18">
        <v>5</v>
      </c>
      <c r="D73" s="31" t="s">
        <v>68</v>
      </c>
      <c r="E73" s="20" t="s">
        <v>11</v>
      </c>
      <c r="F73" s="20">
        <v>80</v>
      </c>
      <c r="G73" s="28">
        <v>243662</v>
      </c>
      <c r="H73" s="22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</row>
    <row r="74" spans="1:39">
      <c r="A74" s="16"/>
      <c r="B74" s="31"/>
      <c r="C74" s="20"/>
      <c r="D74" s="31"/>
      <c r="E74" s="18" t="s">
        <v>66</v>
      </c>
      <c r="F74" s="20"/>
      <c r="G74" s="28">
        <v>243662</v>
      </c>
      <c r="H74" s="22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</row>
    <row r="75" spans="1:39">
      <c r="A75" s="117" t="s">
        <v>69</v>
      </c>
      <c r="B75" s="118"/>
      <c r="C75" s="118"/>
      <c r="D75" s="118"/>
      <c r="E75" s="118"/>
      <c r="F75" s="118"/>
      <c r="G75" s="132"/>
      <c r="H75" s="22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</row>
    <row r="76" spans="1:39">
      <c r="A76" s="16"/>
      <c r="B76" s="65" t="s">
        <v>9</v>
      </c>
      <c r="C76" s="18">
        <v>65</v>
      </c>
      <c r="D76" s="66" t="s">
        <v>70</v>
      </c>
      <c r="E76" s="66" t="s">
        <v>71</v>
      </c>
      <c r="F76" s="20">
        <v>25</v>
      </c>
      <c r="G76" s="84">
        <v>91300</v>
      </c>
      <c r="H76" s="22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</row>
    <row r="77" spans="1:39" ht="75">
      <c r="A77" s="16"/>
      <c r="B77" s="65" t="s">
        <v>9</v>
      </c>
      <c r="C77" s="18">
        <v>65</v>
      </c>
      <c r="D77" s="31" t="s">
        <v>72</v>
      </c>
      <c r="E77" s="66" t="s">
        <v>71</v>
      </c>
      <c r="F77" s="20">
        <v>44</v>
      </c>
      <c r="G77" s="28">
        <v>132000</v>
      </c>
      <c r="H77" s="22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</row>
    <row r="78" spans="1:39" ht="15" customHeight="1">
      <c r="A78" s="25"/>
      <c r="B78" s="26"/>
      <c r="C78" s="29"/>
      <c r="D78" s="26"/>
      <c r="E78" s="27" t="s">
        <v>14</v>
      </c>
      <c r="F78" s="20"/>
      <c r="G78" s="28">
        <f>SUM(G76:G77)</f>
        <v>223300</v>
      </c>
      <c r="H78" s="22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</row>
    <row r="79" spans="1:39" ht="15" customHeight="1">
      <c r="A79" s="117" t="s">
        <v>85</v>
      </c>
      <c r="B79" s="124"/>
      <c r="C79" s="124"/>
      <c r="D79" s="124"/>
      <c r="E79" s="124"/>
      <c r="F79" s="124"/>
      <c r="G79" s="125"/>
      <c r="H79" s="22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</row>
    <row r="80" spans="1:39" s="112" customFormat="1" ht="15" customHeight="1">
      <c r="A80" s="25"/>
      <c r="B80" s="54" t="s">
        <v>32</v>
      </c>
      <c r="C80" s="27">
        <v>5</v>
      </c>
      <c r="D80" s="31"/>
      <c r="E80" s="20" t="s">
        <v>71</v>
      </c>
      <c r="F80" s="20">
        <v>2</v>
      </c>
      <c r="G80" s="28">
        <v>33825</v>
      </c>
      <c r="H80" s="148"/>
      <c r="I80" s="149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</row>
    <row r="81" spans="1:39" ht="15" customHeight="1">
      <c r="A81" s="25"/>
      <c r="B81" s="26"/>
      <c r="C81" s="29"/>
      <c r="D81" s="26"/>
      <c r="E81" s="17" t="s">
        <v>14</v>
      </c>
      <c r="F81" s="18"/>
      <c r="G81" s="28">
        <v>33825</v>
      </c>
      <c r="H81" s="22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</row>
    <row r="82" spans="1:39" ht="15" customHeight="1">
      <c r="A82" s="128" t="s">
        <v>73</v>
      </c>
      <c r="B82" s="129"/>
      <c r="C82" s="129"/>
      <c r="D82" s="129"/>
      <c r="E82" s="55"/>
      <c r="F82" s="27"/>
      <c r="G82" s="85"/>
      <c r="H82" s="22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</row>
    <row r="83" spans="1:39" ht="15" customHeight="1">
      <c r="A83" s="86"/>
      <c r="B83" s="54" t="s">
        <v>13</v>
      </c>
      <c r="C83" s="18">
        <v>57</v>
      </c>
      <c r="D83" s="26" t="s">
        <v>74</v>
      </c>
      <c r="E83" s="26" t="s">
        <v>71</v>
      </c>
      <c r="F83" s="20">
        <v>5</v>
      </c>
      <c r="G83" s="18">
        <v>79850</v>
      </c>
      <c r="H83" s="22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</row>
    <row r="84" spans="1:39" ht="15" customHeight="1">
      <c r="A84" s="25"/>
      <c r="B84" s="26"/>
      <c r="C84" s="29"/>
      <c r="D84" s="26"/>
      <c r="E84" s="87" t="s">
        <v>75</v>
      </c>
      <c r="F84" s="27"/>
      <c r="G84" s="85">
        <v>79850</v>
      </c>
      <c r="H84" s="22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</row>
    <row r="85" spans="1:39" ht="18.75">
      <c r="A85" s="128" t="s">
        <v>76</v>
      </c>
      <c r="B85" s="130"/>
      <c r="C85" s="130"/>
      <c r="D85" s="130"/>
      <c r="E85" s="130"/>
      <c r="F85" s="130"/>
      <c r="G85" s="131"/>
      <c r="H85" s="22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</row>
    <row r="86" spans="1:39" ht="18.75">
      <c r="A86" s="88"/>
      <c r="B86" s="54" t="s">
        <v>50</v>
      </c>
      <c r="C86" s="18">
        <v>57</v>
      </c>
      <c r="D86" s="54"/>
      <c r="E86" s="89" t="s">
        <v>71</v>
      </c>
      <c r="F86" s="18">
        <v>6</v>
      </c>
      <c r="G86" s="85">
        <v>45000</v>
      </c>
      <c r="H86" s="22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</row>
    <row r="87" spans="1:39" s="6" customFormat="1" ht="18.75">
      <c r="A87" s="25"/>
      <c r="B87" s="26"/>
      <c r="C87" s="29"/>
      <c r="D87" s="26"/>
      <c r="E87" s="87" t="s">
        <v>75</v>
      </c>
      <c r="F87" s="27"/>
      <c r="G87" s="85">
        <v>45000</v>
      </c>
      <c r="H87" s="22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</row>
    <row r="88" spans="1:39">
      <c r="A88" s="117" t="s">
        <v>77</v>
      </c>
      <c r="B88" s="118"/>
      <c r="C88" s="118"/>
      <c r="D88" s="118"/>
      <c r="E88" s="118"/>
      <c r="F88" s="118"/>
      <c r="G88" s="132"/>
      <c r="H88" s="22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</row>
    <row r="89" spans="1:39">
      <c r="A89" s="25"/>
      <c r="B89" s="54" t="s">
        <v>9</v>
      </c>
      <c r="C89" s="27">
        <v>65</v>
      </c>
      <c r="D89" s="54"/>
      <c r="E89" s="27" t="s">
        <v>11</v>
      </c>
      <c r="F89" s="20">
        <v>17</v>
      </c>
      <c r="G89" s="108">
        <v>60780</v>
      </c>
      <c r="H89" s="22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</row>
    <row r="90" spans="1:39">
      <c r="A90" s="16"/>
      <c r="B90" s="54" t="s">
        <v>13</v>
      </c>
      <c r="C90" s="18">
        <v>57</v>
      </c>
      <c r="D90" s="31"/>
      <c r="E90" s="20" t="s">
        <v>11</v>
      </c>
      <c r="F90" s="20">
        <v>72</v>
      </c>
      <c r="G90" s="90">
        <v>368559</v>
      </c>
      <c r="H90" s="22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</row>
    <row r="91" spans="1:39">
      <c r="A91" s="91"/>
      <c r="B91" s="52"/>
      <c r="C91" s="52"/>
      <c r="D91" s="52"/>
      <c r="E91" s="54" t="s">
        <v>14</v>
      </c>
      <c r="F91" s="20"/>
      <c r="G91" s="90">
        <f>SUM(G89:G90)</f>
        <v>429339</v>
      </c>
      <c r="H91" s="22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</row>
    <row r="92" spans="1:39" ht="21">
      <c r="A92" s="113" t="s">
        <v>78</v>
      </c>
      <c r="B92" s="114"/>
      <c r="C92" s="114"/>
      <c r="D92" s="114"/>
      <c r="E92" s="114"/>
      <c r="F92" s="115"/>
      <c r="G92" s="116"/>
      <c r="H92" s="22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</row>
    <row r="93" spans="1:39">
      <c r="A93" s="16">
        <v>1</v>
      </c>
      <c r="B93" s="92" t="s">
        <v>9</v>
      </c>
      <c r="C93" s="18">
        <v>18</v>
      </c>
      <c r="D93" s="23"/>
      <c r="E93" s="20" t="s">
        <v>11</v>
      </c>
      <c r="F93" s="20">
        <v>9</v>
      </c>
      <c r="G93" s="28">
        <v>35050</v>
      </c>
      <c r="H93" s="22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</row>
    <row r="94" spans="1:39">
      <c r="A94" s="25"/>
      <c r="B94" s="80"/>
      <c r="C94" s="29"/>
      <c r="D94" s="80"/>
      <c r="E94" s="62" t="s">
        <v>66</v>
      </c>
      <c r="F94" s="20"/>
      <c r="G94" s="28">
        <v>35050</v>
      </c>
      <c r="H94" s="22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</row>
    <row r="95" spans="1:39">
      <c r="A95" s="117" t="s">
        <v>79</v>
      </c>
      <c r="B95" s="118"/>
      <c r="C95" s="118"/>
      <c r="D95" s="118"/>
      <c r="E95" s="118"/>
      <c r="F95" s="119"/>
      <c r="G95" s="120"/>
      <c r="H95" s="22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</row>
    <row r="96" spans="1:39">
      <c r="A96" s="16"/>
      <c r="B96" s="92" t="s">
        <v>9</v>
      </c>
      <c r="C96" s="18">
        <v>65</v>
      </c>
      <c r="D96" s="80" t="s">
        <v>80</v>
      </c>
      <c r="E96" s="20"/>
      <c r="F96" s="20"/>
      <c r="G96" s="28">
        <v>415360</v>
      </c>
      <c r="H96" s="22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</row>
    <row r="97" spans="1:39" ht="30">
      <c r="A97" s="16"/>
      <c r="B97" s="92" t="s">
        <v>12</v>
      </c>
      <c r="C97" s="18">
        <v>20</v>
      </c>
      <c r="D97" s="80" t="s">
        <v>81</v>
      </c>
      <c r="E97" s="20"/>
      <c r="F97" s="20"/>
      <c r="G97" s="28">
        <v>70235</v>
      </c>
      <c r="H97" s="22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</row>
    <row r="98" spans="1:39">
      <c r="A98" s="16">
        <v>2</v>
      </c>
      <c r="B98" s="92" t="s">
        <v>12</v>
      </c>
      <c r="C98" s="18">
        <v>69</v>
      </c>
      <c r="D98" s="80" t="s">
        <v>82</v>
      </c>
      <c r="E98" s="20"/>
      <c r="F98" s="20"/>
      <c r="G98" s="28">
        <v>110000</v>
      </c>
      <c r="H98" s="22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</row>
    <row r="99" spans="1:39">
      <c r="A99" s="25"/>
      <c r="B99" s="26"/>
      <c r="C99" s="121" t="s">
        <v>14</v>
      </c>
      <c r="D99" s="121"/>
      <c r="E99" s="121"/>
      <c r="F99" s="27"/>
      <c r="G99" s="85">
        <f>SUM(G96:G98)</f>
        <v>595595</v>
      </c>
      <c r="H99" s="22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</row>
    <row r="100" spans="1:39">
      <c r="A100" s="93"/>
      <c r="B100" s="94"/>
      <c r="C100" s="95"/>
      <c r="D100" s="94"/>
      <c r="E100" s="96" t="s">
        <v>83</v>
      </c>
      <c r="F100" s="97"/>
      <c r="G100" s="111">
        <f>SUM(G10+G30+G37+G44+G51+G59+G62+G66+G71+G74+G78+G81+G84+G87+G91+G94+G99)</f>
        <v>6701665.7000000002</v>
      </c>
      <c r="H100" s="22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</row>
    <row r="101" spans="1:39">
      <c r="H101" s="22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</row>
    <row r="102" spans="1:39">
      <c r="B102" s="122" t="s">
        <v>84</v>
      </c>
      <c r="C102" s="123"/>
      <c r="D102" s="123"/>
      <c r="E102" s="123"/>
      <c r="F102" s="123"/>
      <c r="G102" s="123"/>
      <c r="H102" s="22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</row>
    <row r="103" spans="1:39">
      <c r="G103" s="98"/>
      <c r="H103" s="22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</row>
    <row r="104" spans="1:39">
      <c r="G104" s="98"/>
      <c r="H104" s="22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</row>
    <row r="105" spans="1:39">
      <c r="H105" s="22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</row>
    <row r="106" spans="1:39">
      <c r="H106" s="22"/>
      <c r="I106" s="69"/>
      <c r="J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</row>
    <row r="107" spans="1:39">
      <c r="B107" s="109"/>
    </row>
  </sheetData>
  <mergeCells count="34">
    <mergeCell ref="A1:G1"/>
    <mergeCell ref="A2:G2"/>
    <mergeCell ref="A4:G4"/>
    <mergeCell ref="A11:G11"/>
    <mergeCell ref="A14:G14"/>
    <mergeCell ref="A17:G17"/>
    <mergeCell ref="A22:G22"/>
    <mergeCell ref="A26:G26"/>
    <mergeCell ref="A31:G31"/>
    <mergeCell ref="D33:F33"/>
    <mergeCell ref="D34:F34"/>
    <mergeCell ref="D35:F35"/>
    <mergeCell ref="D36:F36"/>
    <mergeCell ref="A38:G38"/>
    <mergeCell ref="A45:G45"/>
    <mergeCell ref="A52:G52"/>
    <mergeCell ref="H53:I53"/>
    <mergeCell ref="B59:E59"/>
    <mergeCell ref="A60:G60"/>
    <mergeCell ref="A62:E62"/>
    <mergeCell ref="H80:I80"/>
    <mergeCell ref="A82:D82"/>
    <mergeCell ref="A85:G85"/>
    <mergeCell ref="A88:G88"/>
    <mergeCell ref="A63:G63"/>
    <mergeCell ref="A67:G67"/>
    <mergeCell ref="A71:E71"/>
    <mergeCell ref="A72:G72"/>
    <mergeCell ref="A75:G75"/>
    <mergeCell ref="A92:G92"/>
    <mergeCell ref="A95:G95"/>
    <mergeCell ref="C99:E99"/>
    <mergeCell ref="B102:G102"/>
    <mergeCell ref="A79:G79"/>
  </mergeCells>
  <pageMargins left="0.70866141732283505" right="0.31496062992126" top="0.74803149606299202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Средства ТР на МКД 2025г.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2026-02-11T09:16:38Z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E94309079D124E03A8407B8F9E7BED10_12</vt:lpwstr>
  </property>
  <property fmtid="{D5CDD505-2E9C-101B-9397-08002B2CF9AE}" pid="3" name="KSOProductBuildVer">
    <vt:lpwstr>1049-12.2.0.23196</vt:lpwstr>
  </property>
</Properties>
</file>