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DAD53E00-E0FE-47AC-AF10-8A698223C3C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" l="1"/>
  <c r="C19" i="1"/>
  <c r="E21" i="1" l="1"/>
  <c r="C17" i="1"/>
  <c r="B17" i="1"/>
  <c r="C15" i="1"/>
  <c r="B15" i="1"/>
  <c r="B13" i="1"/>
  <c r="C13" i="1"/>
  <c r="B9" i="1"/>
  <c r="C6" i="1"/>
  <c r="B6" i="1"/>
  <c r="B21" i="1" s="1"/>
  <c r="C21" i="1" l="1"/>
</calcChain>
</file>

<file path=xl/sharedStrings.xml><?xml version="1.0" encoding="utf-8"?>
<sst xmlns="http://schemas.openxmlformats.org/spreadsheetml/2006/main" count="21" uniqueCount="21">
  <si>
    <t>Год</t>
  </si>
  <si>
    <t>Перечень ТР</t>
  </si>
  <si>
    <t>Сумма</t>
  </si>
  <si>
    <t>ИТОГО</t>
  </si>
  <si>
    <t>Накоплено целевых средст  на ТР (руб.)</t>
  </si>
  <si>
    <t>Выполнено ТР на сумму (руб.)</t>
  </si>
  <si>
    <t>с 01.06.20</t>
  </si>
  <si>
    <t>4 руб./кв.м.</t>
  </si>
  <si>
    <t>Договор 6/20 от 24.07.2020 (ремонт швов -63 п.м.)</t>
  </si>
  <si>
    <t>Договор №39/20 от 14.09.2020 (входные двери-2шт.)</t>
  </si>
  <si>
    <t>Договор 7/21 от 09.07.2021 (швы) 76,4 п.м.</t>
  </si>
  <si>
    <t>Договор №5/21 от 23.06.2021 - ремонт входных крылец, тротуара</t>
  </si>
  <si>
    <t>Договор 7/22 от 30.05.2022 (ремонт швов 88 п.м.)</t>
  </si>
  <si>
    <t>Договор 27/23 от 08.08.2023 (кровля, водостоки, стены -1,2 под.)</t>
  </si>
  <si>
    <t>Договор 3/24 от 22.04.2024 (ремонт полов 1 под.)</t>
  </si>
  <si>
    <t>S=</t>
  </si>
  <si>
    <t>Баланс средств на текущие ремонты Ленинградский 107 на 01.01.2026г</t>
  </si>
  <si>
    <t>Изготовление скамеек - 2шт, монтаж сделала УО</t>
  </si>
  <si>
    <t>Счет №686 от 12.12.2025 Приобретение-Циркуляционный насос еа систему ГВС, монтаж сделал УО</t>
  </si>
  <si>
    <r>
      <t xml:space="preserve">Баланс целевых средст на ТР на 01.01.2026  </t>
    </r>
    <r>
      <rPr>
        <b/>
        <sz val="14"/>
        <color rgb="FFFF0000"/>
        <rFont val="Calibri"/>
        <family val="2"/>
        <charset val="204"/>
        <scheme val="minor"/>
      </rPr>
      <t xml:space="preserve"> + 83521,55 </t>
    </r>
    <r>
      <rPr>
        <b/>
        <sz val="14"/>
        <color theme="1"/>
        <rFont val="Calibri"/>
        <family val="2"/>
        <charset val="204"/>
        <scheme val="minor"/>
      </rPr>
      <t>(накоплено)</t>
    </r>
  </si>
  <si>
    <t>Тариф на доме не пересматривался с 01 июня 2020 года и составляет 27 руб./м.кв. в том числе на текущий ремонт 4 руб/м.кв.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</si>
</sst>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3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3" fillId="0" borderId="17" xfId="0" applyFon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workbookViewId="0">
      <selection activeCell="N16" sqref="N16"/>
    </sheetView>
  </sheetViews>
  <sheetFormatPr defaultRowHeight="18.75" x14ac:dyDescent="0.3"/>
  <cols>
    <col min="1" max="1" width="18.42578125" style="2" customWidth="1"/>
    <col min="2" max="2" width="25.7109375" style="2" customWidth="1"/>
    <col min="3" max="3" width="21.7109375" style="2" customWidth="1"/>
    <col min="4" max="4" width="60.5703125" style="2" customWidth="1"/>
    <col min="5" max="5" width="23.85546875" style="2" customWidth="1"/>
    <col min="6" max="6" width="18.28515625" style="2" customWidth="1"/>
    <col min="7" max="11" width="12.7109375" style="2" bestFit="1" customWidth="1"/>
    <col min="12" max="13" width="9.140625" style="2"/>
    <col min="14" max="16384" width="9.140625" style="1"/>
  </cols>
  <sheetData>
    <row r="1" spans="1:5" x14ac:dyDescent="0.3">
      <c r="B1" s="7" t="s">
        <v>16</v>
      </c>
      <c r="C1" s="8"/>
      <c r="D1" s="8"/>
    </row>
    <row r="2" spans="1:5" ht="39" customHeight="1" thickBot="1" x14ac:dyDescent="0.35">
      <c r="A2" s="5" t="s">
        <v>15</v>
      </c>
      <c r="B2" s="6">
        <v>4185.8999999999996</v>
      </c>
      <c r="C2" s="4"/>
    </row>
    <row r="3" spans="1:5" x14ac:dyDescent="0.3">
      <c r="A3" s="13" t="s">
        <v>0</v>
      </c>
      <c r="B3" s="11" t="s">
        <v>4</v>
      </c>
      <c r="C3" s="11" t="s">
        <v>5</v>
      </c>
      <c r="D3" s="15" t="s">
        <v>1</v>
      </c>
      <c r="E3" s="17" t="s">
        <v>2</v>
      </c>
    </row>
    <row r="4" spans="1:5" ht="22.5" customHeight="1" thickBot="1" x14ac:dyDescent="0.35">
      <c r="A4" s="14"/>
      <c r="B4" s="12"/>
      <c r="C4" s="12"/>
      <c r="D4" s="16"/>
      <c r="E4" s="18"/>
    </row>
    <row r="5" spans="1:5" x14ac:dyDescent="0.3">
      <c r="A5" s="19">
        <v>2020</v>
      </c>
      <c r="B5" s="20"/>
      <c r="C5" s="20"/>
      <c r="D5" s="20"/>
      <c r="E5" s="21"/>
    </row>
    <row r="6" spans="1:5" ht="26.25" customHeight="1" x14ac:dyDescent="0.3">
      <c r="A6" s="22" t="s">
        <v>6</v>
      </c>
      <c r="B6" s="23">
        <f>4*B2*7</f>
        <v>117205.19999999998</v>
      </c>
      <c r="C6" s="23">
        <f>E6+E7</f>
        <v>140378.51999999999</v>
      </c>
      <c r="D6" s="24" t="s">
        <v>8</v>
      </c>
      <c r="E6" s="21">
        <v>49710.52</v>
      </c>
    </row>
    <row r="7" spans="1:5" x14ac:dyDescent="0.3">
      <c r="A7" s="22" t="s">
        <v>7</v>
      </c>
      <c r="B7" s="23"/>
      <c r="C7" s="23"/>
      <c r="D7" s="25" t="s">
        <v>9</v>
      </c>
      <c r="E7" s="26">
        <v>90668</v>
      </c>
    </row>
    <row r="8" spans="1:5" x14ac:dyDescent="0.3">
      <c r="A8" s="27"/>
      <c r="B8" s="23"/>
      <c r="C8" s="23"/>
      <c r="D8" s="28"/>
      <c r="E8" s="26"/>
    </row>
    <row r="9" spans="1:5" ht="26.25" customHeight="1" x14ac:dyDescent="0.3">
      <c r="A9" s="27">
        <v>2021</v>
      </c>
      <c r="B9" s="23">
        <f>B2*4*12</f>
        <v>200923.19999999998</v>
      </c>
      <c r="C9" s="23">
        <f>E9+E10+E11</f>
        <v>257472.74</v>
      </c>
      <c r="D9" s="24" t="s">
        <v>11</v>
      </c>
      <c r="E9" s="21">
        <v>188796</v>
      </c>
    </row>
    <row r="10" spans="1:5" x14ac:dyDescent="0.3">
      <c r="A10" s="22"/>
      <c r="B10" s="23"/>
      <c r="C10" s="23"/>
      <c r="D10" s="25" t="s">
        <v>17</v>
      </c>
      <c r="E10" s="26">
        <v>19016.740000000002</v>
      </c>
    </row>
    <row r="11" spans="1:5" x14ac:dyDescent="0.3">
      <c r="A11" s="27"/>
      <c r="B11" s="23"/>
      <c r="C11" s="23"/>
      <c r="D11" s="28" t="s">
        <v>10</v>
      </c>
      <c r="E11" s="26">
        <v>49660</v>
      </c>
    </row>
    <row r="12" spans="1:5" x14ac:dyDescent="0.3">
      <c r="A12" s="22"/>
      <c r="B12" s="23"/>
      <c r="C12" s="23"/>
      <c r="D12" s="23"/>
      <c r="E12" s="26"/>
    </row>
    <row r="13" spans="1:5" x14ac:dyDescent="0.3">
      <c r="A13" s="27">
        <v>2022</v>
      </c>
      <c r="B13" s="23">
        <f>B2*4*12</f>
        <v>200923.19999999998</v>
      </c>
      <c r="C13" s="23">
        <f>E13</f>
        <v>74800</v>
      </c>
      <c r="D13" s="28" t="s">
        <v>12</v>
      </c>
      <c r="E13" s="26">
        <v>74800</v>
      </c>
    </row>
    <row r="14" spans="1:5" x14ac:dyDescent="0.3">
      <c r="A14" s="22"/>
      <c r="B14" s="23"/>
      <c r="C14" s="23"/>
      <c r="D14" s="28"/>
      <c r="E14" s="26"/>
    </row>
    <row r="15" spans="1:5" x14ac:dyDescent="0.3">
      <c r="A15" s="27">
        <v>2023</v>
      </c>
      <c r="B15" s="23">
        <f>B2*4*12</f>
        <v>200923.19999999998</v>
      </c>
      <c r="C15" s="23">
        <f>E15</f>
        <v>235452</v>
      </c>
      <c r="D15" s="24" t="s">
        <v>13</v>
      </c>
      <c r="E15" s="21">
        <v>235452</v>
      </c>
    </row>
    <row r="16" spans="1:5" x14ac:dyDescent="0.3">
      <c r="A16" s="22"/>
      <c r="B16" s="23"/>
      <c r="C16" s="23"/>
      <c r="D16" s="28"/>
      <c r="E16" s="26"/>
    </row>
    <row r="17" spans="1:6" x14ac:dyDescent="0.3">
      <c r="A17" s="19">
        <v>2024</v>
      </c>
      <c r="B17" s="23">
        <f>B2*4*12+1004.61</f>
        <v>201927.80999999997</v>
      </c>
      <c r="C17" s="20">
        <f>E17</f>
        <v>286311</v>
      </c>
      <c r="D17" s="28" t="s">
        <v>14</v>
      </c>
      <c r="E17" s="21">
        <v>286311</v>
      </c>
    </row>
    <row r="18" spans="1:6" x14ac:dyDescent="0.3">
      <c r="A18" s="22"/>
      <c r="B18" s="23"/>
      <c r="C18" s="23"/>
      <c r="D18" s="28"/>
      <c r="E18" s="26"/>
    </row>
    <row r="19" spans="1:6" ht="30" x14ac:dyDescent="0.3">
      <c r="A19" s="27">
        <v>2025</v>
      </c>
      <c r="B19" s="23">
        <v>200923.2</v>
      </c>
      <c r="C19" s="23">
        <f>E19</f>
        <v>44890</v>
      </c>
      <c r="D19" s="25" t="s">
        <v>18</v>
      </c>
      <c r="E19" s="26">
        <v>44890</v>
      </c>
    </row>
    <row r="20" spans="1:6" ht="19.5" thickBot="1" x14ac:dyDescent="0.35">
      <c r="A20" s="29"/>
      <c r="B20" s="30"/>
      <c r="C20" s="30"/>
      <c r="D20" s="31"/>
      <c r="E20" s="32"/>
    </row>
    <row r="21" spans="1:6" ht="19.5" thickBot="1" x14ac:dyDescent="0.35">
      <c r="A21" s="33" t="s">
        <v>3</v>
      </c>
      <c r="B21" s="34">
        <f>SUM(B6:B20)</f>
        <v>1122825.8099999998</v>
      </c>
      <c r="C21" s="34">
        <f>SUM(C6:C20)</f>
        <v>1039304.26</v>
      </c>
      <c r="D21" s="35"/>
      <c r="E21" s="36">
        <f>SUM(E6:E20)</f>
        <v>1039304.26</v>
      </c>
    </row>
    <row r="22" spans="1:6" x14ac:dyDescent="0.3">
      <c r="D22" s="3"/>
    </row>
    <row r="23" spans="1:6" x14ac:dyDescent="0.3">
      <c r="A23" s="9" t="s">
        <v>19</v>
      </c>
      <c r="B23" s="10"/>
      <c r="C23" s="10"/>
      <c r="D23" s="10"/>
      <c r="E23" s="10"/>
      <c r="F23" s="10"/>
    </row>
    <row r="24" spans="1:6" x14ac:dyDescent="0.3">
      <c r="A24" s="37" t="s">
        <v>20</v>
      </c>
      <c r="B24" s="38"/>
      <c r="C24" s="38"/>
      <c r="D24" s="38"/>
      <c r="E24" s="38"/>
    </row>
    <row r="25" spans="1:6" x14ac:dyDescent="0.3">
      <c r="D25" s="3"/>
    </row>
    <row r="26" spans="1:6" x14ac:dyDescent="0.3">
      <c r="D26" s="3"/>
    </row>
    <row r="27" spans="1:6" x14ac:dyDescent="0.3">
      <c r="D27" s="3"/>
    </row>
    <row r="28" spans="1:6" x14ac:dyDescent="0.3">
      <c r="D28" s="3"/>
    </row>
    <row r="29" spans="1:6" x14ac:dyDescent="0.3">
      <c r="D29" s="3"/>
    </row>
    <row r="30" spans="1:6" x14ac:dyDescent="0.3">
      <c r="D30" s="3"/>
    </row>
    <row r="31" spans="1:6" x14ac:dyDescent="0.3">
      <c r="D31" s="3"/>
    </row>
    <row r="32" spans="1:6" x14ac:dyDescent="0.3">
      <c r="D32" s="3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</sheetData>
  <mergeCells count="8">
    <mergeCell ref="A24:E24"/>
    <mergeCell ref="B1:D1"/>
    <mergeCell ref="A23:F23"/>
    <mergeCell ref="B3:B4"/>
    <mergeCell ref="C3:C4"/>
    <mergeCell ref="A3:A4"/>
    <mergeCell ref="D3:D4"/>
    <mergeCell ref="E3:E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2025-04-25T08:59:49Z</cp:lastPrinted>
  <dcterms:created xsi:type="dcterms:W3CDTF">2015-06-05T18:19:34Z</dcterms:created>
  <dcterms:modified xsi:type="dcterms:W3CDTF">2026-02-06T04:39:02Z</dcterms:modified>
</cp:coreProperties>
</file>