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9880AED0-3618-440F-A845-483DD13CD63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Пользователи О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K10" i="2"/>
  <c r="I10" i="2"/>
  <c r="F10" i="2"/>
  <c r="C10" i="2"/>
  <c r="D15" i="1" l="1"/>
  <c r="D16" i="1"/>
  <c r="D21" i="1"/>
  <c r="D10" i="1"/>
  <c r="D13" i="1" s="1"/>
</calcChain>
</file>

<file path=xl/sharedStrings.xml><?xml version="1.0" encoding="utf-8"?>
<sst xmlns="http://schemas.openxmlformats.org/spreadsheetml/2006/main" count="119" uniqueCount="75">
  <si>
    <t>№ п/п</t>
  </si>
  <si>
    <t>Наименование параметра</t>
  </si>
  <si>
    <t>Единица измерения</t>
  </si>
  <si>
    <t>Значение</t>
  </si>
  <si>
    <t>1.</t>
  </si>
  <si>
    <t>Переходящие остатки денежных средств (на начало периода)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</si>
  <si>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</si>
  <si>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</si>
  <si>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</si>
  <si>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</si>
  <si>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</si>
  <si>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</si>
  <si>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</si>
  <si>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</si>
  <si>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</si>
  <si>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</si>
  <si>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</si>
  <si>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</si>
  <si>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</si>
  <si>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</si>
  <si>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</si>
  <si>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Направлено претензий  потребителям-должникам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</si>
  <si>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</si>
  <si>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</si>
  <si>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</si>
  <si>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</si>
  <si>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</si>
  <si>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Задолженность потребителей (на конец периода) (гр.2+гр.3-гр.4)</t>
  </si>
  <si>
    <t>раз в год</t>
  </si>
  <si>
    <t xml:space="preserve"> - резервный фонд на текущий ремонт</t>
  </si>
  <si>
    <t>о выполнении договора управления многоквартирным домом пр.Ленинградский, 69</t>
  </si>
  <si>
    <t>содержанию и текущему ремонту общего имущества</t>
  </si>
  <si>
    <t xml:space="preserve">3.1.1. </t>
  </si>
  <si>
    <t xml:space="preserve"> 3.1.2.</t>
  </si>
  <si>
    <t>7.1.</t>
  </si>
  <si>
    <t>7.2.</t>
  </si>
  <si>
    <t>7.3.</t>
  </si>
  <si>
    <t>Переходящие остатки денежных средств (на конец периода) (гр.1+гр.3.1.2- гр.7.2)</t>
  </si>
  <si>
    <t>1.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</si>
  <si>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</si>
  <si>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2.      Отчет об оказанных услугах и выполненных работах по управлению МКД,  </t>
  </si>
  <si>
    <t>3.      Информация о работе по взысканию задолженности в отношении потребителей-должников</t>
  </si>
  <si>
    <t>Директор ООО УО "Балтийская"                                        В.Т.Шрейбер</t>
  </si>
  <si>
    <t>за отчетный период с 01.01.2024 по 31.12.2024</t>
  </si>
  <si>
    <t>Получено денежных средств от собственников/нанимателей помещений (без учета платежей за декабрь 2024, поступивших в 2025)</t>
  </si>
  <si>
    <t>за текущий ремонт за счет средств резервного фонда (ремонт межпанельных швов; ремонт крыльца-6 подъезда; ремонт асфальтового покрытия корта)</t>
  </si>
  <si>
    <r>
      <rPr>
        <b/>
        <sz val="11"/>
        <color theme="1"/>
        <rFont val="Times New Roman"/>
        <family val="1"/>
        <charset val="204"/>
      </rPr>
      <t>Дополнительные работы, выполненные на доме, не предусмотренные в составе перечня услуг</t>
    </r>
    <r>
      <rPr>
        <sz val="11"/>
        <color theme="1"/>
        <rFont val="Times New Roman"/>
        <family val="1"/>
        <charset val="204"/>
      </rPr>
      <t>: - замена вышедших из строя светильников на светодиодные (в местах общего пользования) - 3 шт.;
-  монтаж и демонтаж новогодней иллюминации (6 ёлочек, 16 уличных гирлянд).
- перенос бетонных урн от подъездов на детскую площадку при помощи спец. техники-6шт.
- переустройство бетонного пандуса (дополнительные работы) на крыльце 6-го подъезда;
- ремонт (сварочные работы) перил на 6 подъезде, установка металлического пандуса на спуск крыльца 6 под.
- приобретение и установка дополнительного оборудования (временное реле) для корректной работы парковых опор во дворе дома.
- установка шпингалетов на металлические двери мусорокамер-6 шт;
- покраска поребриков 
- рытье траншей вручную к световым опорам.
- оказание спонсорской помощи в организации праздников: 9 мая, Дня урожая, Нового года во дворе дома;
- оказание спонсорской помощи в приобретении краски, кистей и т.д. для покраски ограждения корта;
- монтаж с использованием сварочных работ новых баскетбольных щитов на спортивном корте.</t>
    </r>
  </si>
  <si>
    <t>Шеркунова</t>
  </si>
  <si>
    <t>Максима</t>
  </si>
  <si>
    <t>1057,96 руб *1 мес</t>
  </si>
  <si>
    <t>535руб*4мес</t>
  </si>
  <si>
    <t>ЭЭ</t>
  </si>
  <si>
    <t>535руб*2мес</t>
  </si>
  <si>
    <t>2700руб*10мес</t>
  </si>
  <si>
    <t>1057,96 руб *12 мес</t>
  </si>
  <si>
    <t>Орион</t>
  </si>
  <si>
    <t>Эридан</t>
  </si>
  <si>
    <t xml:space="preserve"> </t>
  </si>
  <si>
    <t>1057,96 руб *10 мес</t>
  </si>
  <si>
    <t>ЭЭ прямой дог</t>
  </si>
  <si>
    <t>ГТС</t>
  </si>
  <si>
    <t>Каморки</t>
  </si>
  <si>
    <t>42473 (100% по ОСВ)</t>
  </si>
  <si>
    <t>Росттелеком</t>
  </si>
  <si>
    <t>825,62руб*10 мес (заплатили в 2024)</t>
  </si>
  <si>
    <t>нет</t>
  </si>
  <si>
    <t>825,62руб*9мес</t>
  </si>
  <si>
    <t>1057,96 руб *3 мес</t>
  </si>
  <si>
    <t>45247,3 (100% по ОСВ)</t>
  </si>
  <si>
    <t>2700руб*12мес</t>
  </si>
  <si>
    <t>ИТОГО</t>
  </si>
  <si>
    <t xml:space="preserve">4. Отчет о денежных средствах, полученных от использования общего имущества </t>
  </si>
  <si>
    <t>Получено денежных средств от пользователей общего имущества за 2022-2024</t>
  </si>
  <si>
    <t>ЭЭ 255*9мес</t>
  </si>
  <si>
    <t>ЭЭ 326,19*9мес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</si>
</sst>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3" fontId="5" fillId="0" borderId="4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5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8" xfId="1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10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0" fillId="0" borderId="5" xfId="0" applyBorder="1"/>
    <xf numFmtId="0" fontId="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10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left" vertical="center" indent="5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5" fillId="0" borderId="5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workbookViewId="0">
      <selection activeCell="H30" sqref="H30"/>
    </sheetView>
  </sheetViews>
  <sheetFormatPr defaultRowHeight="14.4" x14ac:dyDescent="0.3"/>
  <cols>
    <col min="1" max="1" width="7.88671875" customWidth="1"/>
    <col min="2" max="2" width="58.44140625" customWidth="1"/>
    <col min="3" max="3" width="12.77734375" customWidth="1"/>
    <col min="4" max="4" width="17.21875" customWidth="1"/>
    <col min="5" max="5" width="6.44140625" customWidth="1"/>
  </cols>
  <sheetData>
    <row r="1" spans="1:9" ht="18" x14ac:dyDescent="0.35">
      <c r="A1" s="35" t="s">
        <v>26</v>
      </c>
      <c r="B1" s="35"/>
      <c r="C1" s="35"/>
      <c r="D1" s="35"/>
      <c r="E1" s="35"/>
      <c r="F1" s="6"/>
      <c r="G1" s="6"/>
      <c r="H1" s="6"/>
      <c r="I1" s="1"/>
    </row>
    <row r="2" spans="1:9" ht="18" x14ac:dyDescent="0.35">
      <c r="A2" s="35" t="s">
        <v>30</v>
      </c>
      <c r="B2" s="35"/>
      <c r="C2" s="35"/>
      <c r="D2" s="35"/>
      <c r="E2" s="35"/>
      <c r="F2" s="6"/>
      <c r="G2" s="6"/>
      <c r="H2" s="6"/>
      <c r="I2" s="1"/>
    </row>
    <row r="3" spans="1:9" ht="18" x14ac:dyDescent="0.35">
      <c r="A3" s="35" t="s">
        <v>43</v>
      </c>
      <c r="B3" s="35"/>
      <c r="C3" s="35"/>
      <c r="D3" s="35"/>
      <c r="E3" s="35"/>
      <c r="F3" s="6"/>
      <c r="G3" s="6"/>
      <c r="H3" s="6"/>
      <c r="I3" s="1"/>
    </row>
    <row r="4" spans="1:9" ht="18" x14ac:dyDescent="0.35">
      <c r="A4" s="7"/>
      <c r="B4" s="6"/>
      <c r="C4" s="6"/>
      <c r="D4" s="6"/>
      <c r="E4" s="6"/>
      <c r="F4" s="6"/>
      <c r="G4" s="6"/>
      <c r="H4" s="6"/>
      <c r="I4" s="1"/>
    </row>
    <row r="5" spans="1:9" ht="24.6" customHeight="1" thickBot="1" x14ac:dyDescent="0.4">
      <c r="A5" s="8" t="s">
        <v>38</v>
      </c>
      <c r="B5" s="9"/>
      <c r="C5" s="9"/>
      <c r="D5" s="9"/>
      <c r="E5" s="9"/>
      <c r="F5" s="9"/>
      <c r="G5" s="9"/>
      <c r="H5" s="9"/>
    </row>
    <row r="6" spans="1:9" ht="36.6" thickBot="1" x14ac:dyDescent="0.4">
      <c r="A6" s="10" t="s">
        <v>0</v>
      </c>
      <c r="B6" s="11" t="s">
        <v>1</v>
      </c>
      <c r="C6" s="11" t="s">
        <v>2</v>
      </c>
      <c r="D6" s="12" t="s">
        <v>3</v>
      </c>
      <c r="E6" s="9"/>
      <c r="F6" s="9"/>
      <c r="G6" s="9"/>
      <c r="H6" s="9"/>
    </row>
    <row r="7" spans="1:9" ht="45.6" customHeight="1" thickBot="1" x14ac:dyDescent="0.4">
      <c r="A7" s="13" t="s">
        <v>4</v>
      </c>
      <c r="B7" s="14" t="s">
        <v>5</v>
      </c>
      <c r="C7" s="15" t="s">
        <v>6</v>
      </c>
      <c r="D7" s="16">
        <v>-164158</v>
      </c>
      <c r="E7" s="9"/>
      <c r="F7" s="9"/>
      <c r="G7" s="9"/>
      <c r="H7" s="9"/>
    </row>
    <row r="8" spans="1:9" ht="46.2" customHeight="1" thickBot="1" x14ac:dyDescent="0.4">
      <c r="A8" s="13" t="s">
        <v>7</v>
      </c>
      <c r="B8" s="14" t="s">
        <v>8</v>
      </c>
      <c r="C8" s="15" t="s">
        <v>6</v>
      </c>
      <c r="D8" s="16">
        <v>575421</v>
      </c>
      <c r="E8" s="9"/>
      <c r="F8" s="9"/>
      <c r="G8" s="9"/>
      <c r="H8" s="9"/>
    </row>
    <row r="9" spans="1:9" ht="45.6" customHeight="1" thickBot="1" x14ac:dyDescent="0.4">
      <c r="A9" s="17" t="s">
        <v>9</v>
      </c>
      <c r="B9" s="18" t="s">
        <v>10</v>
      </c>
      <c r="C9" s="19" t="s">
        <v>6</v>
      </c>
      <c r="D9" s="20">
        <v>4762186</v>
      </c>
      <c r="E9" s="9"/>
      <c r="F9" s="9"/>
      <c r="G9" s="9"/>
      <c r="H9" s="9"/>
    </row>
    <row r="10" spans="1:9" ht="82.2" customHeight="1" thickBot="1" x14ac:dyDescent="0.4">
      <c r="A10" s="17" t="s">
        <v>11</v>
      </c>
      <c r="B10" s="18" t="s">
        <v>12</v>
      </c>
      <c r="C10" s="19" t="s">
        <v>6</v>
      </c>
      <c r="D10" s="21">
        <f>D11+D12</f>
        <v>4456972</v>
      </c>
      <c r="E10" s="9"/>
      <c r="F10" s="9"/>
      <c r="G10" s="9"/>
      <c r="H10" s="9"/>
    </row>
    <row r="11" spans="1:9" ht="53.4" customHeight="1" thickBot="1" x14ac:dyDescent="0.4">
      <c r="A11" s="13" t="s">
        <v>32</v>
      </c>
      <c r="B11" s="22" t="s">
        <v>39</v>
      </c>
      <c r="C11" s="19" t="s">
        <v>6</v>
      </c>
      <c r="D11" s="23">
        <v>3820262</v>
      </c>
      <c r="E11" s="9"/>
      <c r="F11" s="9"/>
      <c r="G11" s="9"/>
      <c r="H11" s="9"/>
    </row>
    <row r="12" spans="1:9" ht="18" x14ac:dyDescent="0.35">
      <c r="A12" s="13" t="s">
        <v>33</v>
      </c>
      <c r="B12" s="14" t="s">
        <v>29</v>
      </c>
      <c r="C12" s="19" t="s">
        <v>6</v>
      </c>
      <c r="D12" s="23">
        <v>636710</v>
      </c>
      <c r="E12" s="9"/>
      <c r="F12" s="9"/>
      <c r="G12" s="9"/>
      <c r="H12" s="9"/>
    </row>
    <row r="13" spans="1:9" ht="18.600000000000001" thickBot="1" x14ac:dyDescent="0.4">
      <c r="A13" s="17" t="s">
        <v>13</v>
      </c>
      <c r="B13" s="18" t="s">
        <v>14</v>
      </c>
      <c r="C13" s="19" t="s">
        <v>6</v>
      </c>
      <c r="D13" s="23">
        <f>D9-D10</f>
        <v>305214</v>
      </c>
      <c r="E13" s="9"/>
      <c r="F13" s="9"/>
      <c r="G13" s="9"/>
      <c r="H13" s="9"/>
    </row>
    <row r="14" spans="1:9" ht="84" customHeight="1" thickBot="1" x14ac:dyDescent="0.4">
      <c r="A14" s="13" t="s">
        <v>15</v>
      </c>
      <c r="B14" s="14" t="s">
        <v>44</v>
      </c>
      <c r="C14" s="19" t="s">
        <v>6</v>
      </c>
      <c r="D14" s="23">
        <v>4750600</v>
      </c>
      <c r="E14" s="9"/>
      <c r="F14" s="9"/>
      <c r="G14" s="9"/>
      <c r="H14" s="9"/>
    </row>
    <row r="15" spans="1:9" ht="67.8" customHeight="1" thickBot="1" x14ac:dyDescent="0.4">
      <c r="A15" s="13" t="s">
        <v>16</v>
      </c>
      <c r="B15" s="14" t="s">
        <v>37</v>
      </c>
      <c r="C15" s="19" t="s">
        <v>6</v>
      </c>
      <c r="D15" s="23">
        <f>D7+D12-D23</f>
        <v>-49746</v>
      </c>
      <c r="E15" s="9"/>
      <c r="F15" s="9"/>
      <c r="G15" s="9"/>
      <c r="H15" s="9"/>
    </row>
    <row r="16" spans="1:9" ht="43.2" customHeight="1" thickBot="1" x14ac:dyDescent="0.4">
      <c r="A16" s="13" t="s">
        <v>17</v>
      </c>
      <c r="B16" s="14" t="s">
        <v>27</v>
      </c>
      <c r="C16" s="19" t="s">
        <v>6</v>
      </c>
      <c r="D16" s="23">
        <f>D8+D9-D14</f>
        <v>587007</v>
      </c>
      <c r="E16" s="9"/>
      <c r="F16" s="9"/>
      <c r="G16" s="9"/>
      <c r="H16" s="9"/>
    </row>
    <row r="17" spans="1:8" ht="18" x14ac:dyDescent="0.35">
      <c r="A17" s="24"/>
      <c r="B17" s="9"/>
      <c r="C17" s="9"/>
      <c r="D17" s="9"/>
      <c r="E17" s="9"/>
      <c r="F17" s="9"/>
      <c r="G17" s="9"/>
      <c r="H17" s="9"/>
    </row>
    <row r="18" spans="1:8" ht="18" x14ac:dyDescent="0.35">
      <c r="A18" s="8" t="s">
        <v>40</v>
      </c>
      <c r="B18" s="9"/>
      <c r="C18" s="9"/>
      <c r="D18" s="9"/>
      <c r="E18" s="9"/>
      <c r="F18" s="9"/>
      <c r="G18" s="9"/>
      <c r="H18" s="9"/>
    </row>
    <row r="19" spans="1:8" ht="18.600000000000001" thickBot="1" x14ac:dyDescent="0.4">
      <c r="A19" s="8" t="s">
        <v>31</v>
      </c>
      <c r="B19" s="9"/>
      <c r="C19" s="9"/>
      <c r="D19" s="9"/>
      <c r="E19" s="9"/>
      <c r="F19" s="9"/>
      <c r="G19" s="9"/>
      <c r="H19" s="9"/>
    </row>
    <row r="20" spans="1:8" ht="42" customHeight="1" thickBot="1" x14ac:dyDescent="0.4">
      <c r="A20" s="10" t="s">
        <v>0</v>
      </c>
      <c r="B20" s="11" t="s">
        <v>1</v>
      </c>
      <c r="C20" s="11" t="s">
        <v>2</v>
      </c>
      <c r="D20" s="11" t="s">
        <v>3</v>
      </c>
      <c r="E20" s="9"/>
      <c r="F20" s="9"/>
      <c r="G20" s="9"/>
      <c r="H20" s="9"/>
    </row>
    <row r="21" spans="1:8" ht="38.4" customHeight="1" thickBot="1" x14ac:dyDescent="0.4">
      <c r="A21" s="13" t="s">
        <v>18</v>
      </c>
      <c r="B21" s="14" t="s">
        <v>19</v>
      </c>
      <c r="C21" s="19" t="s">
        <v>6</v>
      </c>
      <c r="D21" s="25">
        <f>D22+D23</f>
        <v>4341350</v>
      </c>
      <c r="E21" s="9"/>
      <c r="F21" s="9"/>
      <c r="G21" s="9"/>
      <c r="H21" s="9"/>
    </row>
    <row r="22" spans="1:8" ht="60.6" customHeight="1" thickBot="1" x14ac:dyDescent="0.4">
      <c r="A22" s="13" t="s">
        <v>34</v>
      </c>
      <c r="B22" s="14" t="s">
        <v>20</v>
      </c>
      <c r="C22" s="19" t="s">
        <v>6</v>
      </c>
      <c r="D22" s="26">
        <v>3819052</v>
      </c>
      <c r="E22" s="9"/>
      <c r="F22" s="9"/>
      <c r="G22" s="9"/>
      <c r="H22" s="9"/>
    </row>
    <row r="23" spans="1:8" ht="78.599999999999994" customHeight="1" x14ac:dyDescent="0.35">
      <c r="A23" s="27" t="s">
        <v>35</v>
      </c>
      <c r="B23" s="28" t="s">
        <v>45</v>
      </c>
      <c r="C23" s="29" t="s">
        <v>6</v>
      </c>
      <c r="D23" s="30">
        <v>522298</v>
      </c>
      <c r="E23" s="9"/>
      <c r="F23" s="9"/>
      <c r="G23" s="9"/>
      <c r="H23" s="9"/>
    </row>
    <row r="24" spans="1:8" ht="345" customHeight="1" x14ac:dyDescent="0.35">
      <c r="A24" s="31" t="s">
        <v>36</v>
      </c>
      <c r="B24" s="34" t="s">
        <v>46</v>
      </c>
      <c r="C24" s="31"/>
      <c r="D24" s="32"/>
      <c r="E24" s="9"/>
      <c r="F24" s="9"/>
      <c r="G24" s="9"/>
      <c r="H24" s="9"/>
    </row>
    <row r="25" spans="1:8" ht="18" x14ac:dyDescent="0.35">
      <c r="A25" s="24"/>
      <c r="B25" s="9"/>
      <c r="C25" s="9"/>
      <c r="D25" s="9"/>
      <c r="E25" s="9"/>
      <c r="F25" s="9"/>
      <c r="G25" s="9"/>
      <c r="H25" s="9"/>
    </row>
    <row r="26" spans="1:8" ht="18" x14ac:dyDescent="0.35">
      <c r="A26" s="8" t="s">
        <v>41</v>
      </c>
      <c r="B26" s="9"/>
      <c r="C26" s="9"/>
      <c r="D26" s="9"/>
      <c r="E26" s="9"/>
      <c r="F26" s="9"/>
      <c r="G26" s="9"/>
      <c r="H26" s="9"/>
    </row>
    <row r="27" spans="1:8" ht="36.6" customHeight="1" thickBot="1" x14ac:dyDescent="0.4">
      <c r="A27" s="10" t="s">
        <v>0</v>
      </c>
      <c r="B27" s="11" t="s">
        <v>1</v>
      </c>
      <c r="C27" s="11" t="s">
        <v>2</v>
      </c>
      <c r="D27" s="11" t="s">
        <v>3</v>
      </c>
      <c r="E27" s="9"/>
      <c r="F27" s="9"/>
      <c r="G27" s="9"/>
      <c r="H27" s="9"/>
    </row>
    <row r="28" spans="1:8" ht="47.4" customHeight="1" thickBot="1" x14ac:dyDescent="0.4">
      <c r="A28" s="13" t="s">
        <v>4</v>
      </c>
      <c r="B28" s="14" t="s">
        <v>21</v>
      </c>
      <c r="C28" s="19" t="s">
        <v>22</v>
      </c>
      <c r="D28" s="33">
        <v>8</v>
      </c>
      <c r="E28" s="9"/>
      <c r="F28" s="9"/>
      <c r="G28" s="9"/>
      <c r="H28" s="9"/>
    </row>
    <row r="29" spans="1:8" ht="40.799999999999997" customHeight="1" thickBot="1" x14ac:dyDescent="0.4">
      <c r="A29" s="13" t="s">
        <v>7</v>
      </c>
      <c r="B29" s="14" t="s">
        <v>23</v>
      </c>
      <c r="C29" s="19" t="s">
        <v>28</v>
      </c>
      <c r="D29" s="33">
        <v>4</v>
      </c>
      <c r="E29" s="9"/>
      <c r="F29" s="9"/>
      <c r="G29" s="9"/>
      <c r="H29" s="9"/>
    </row>
    <row r="30" spans="1:8" ht="43.8" customHeight="1" thickBot="1" x14ac:dyDescent="0.4">
      <c r="A30" s="13" t="s">
        <v>9</v>
      </c>
      <c r="B30" s="14" t="s">
        <v>24</v>
      </c>
      <c r="C30" s="19" t="s">
        <v>22</v>
      </c>
      <c r="D30" s="33">
        <v>3</v>
      </c>
      <c r="E30" s="9"/>
      <c r="F30" s="9"/>
      <c r="G30" s="9"/>
      <c r="H30" s="9"/>
    </row>
    <row r="31" spans="1:8" ht="40.799999999999997" customHeight="1" thickBot="1" x14ac:dyDescent="0.4">
      <c r="A31" s="13" t="s">
        <v>15</v>
      </c>
      <c r="B31" s="14" t="s">
        <v>25</v>
      </c>
      <c r="C31" s="19" t="s">
        <v>6</v>
      </c>
      <c r="D31" s="33">
        <v>60632</v>
      </c>
      <c r="E31" s="9"/>
      <c r="F31" s="9"/>
      <c r="G31" s="9"/>
      <c r="H31" s="9"/>
    </row>
    <row r="32" spans="1:8" ht="22.2" customHeight="1" x14ac:dyDescent="0.35">
      <c r="A32" s="46"/>
      <c r="B32" s="47"/>
      <c r="C32" s="46"/>
      <c r="D32" s="48"/>
      <c r="E32" s="9"/>
      <c r="F32" s="9"/>
      <c r="G32" s="9"/>
      <c r="H32" s="9"/>
    </row>
    <row r="33" spans="1:8" ht="22.2" customHeight="1" x14ac:dyDescent="0.35">
      <c r="A33" s="49" t="s">
        <v>71</v>
      </c>
      <c r="B33" s="50"/>
      <c r="C33" s="50"/>
      <c r="D33" s="50"/>
      <c r="E33" s="9"/>
      <c r="F33" s="9"/>
      <c r="G33" s="9"/>
      <c r="H33" s="9"/>
    </row>
    <row r="34" spans="1:8" ht="22.2" customHeight="1" thickBot="1" x14ac:dyDescent="0.4">
      <c r="A34" s="51"/>
      <c r="E34" s="9"/>
      <c r="F34" s="9"/>
      <c r="G34" s="9"/>
      <c r="H34" s="9"/>
    </row>
    <row r="35" spans="1:8" ht="33.6" customHeight="1" thickBot="1" x14ac:dyDescent="0.4">
      <c r="A35" s="10" t="s">
        <v>0</v>
      </c>
      <c r="B35" s="11" t="s">
        <v>1</v>
      </c>
      <c r="C35" s="11" t="s">
        <v>2</v>
      </c>
      <c r="D35" s="12" t="s">
        <v>3</v>
      </c>
      <c r="E35" s="9"/>
      <c r="F35" s="9"/>
      <c r="G35" s="9"/>
      <c r="H35" s="9"/>
    </row>
    <row r="36" spans="1:8" ht="40.799999999999997" customHeight="1" thickBot="1" x14ac:dyDescent="0.4">
      <c r="A36" s="52" t="s">
        <v>4</v>
      </c>
      <c r="B36" s="53" t="s">
        <v>72</v>
      </c>
      <c r="C36" s="15" t="s">
        <v>6</v>
      </c>
      <c r="D36" s="54">
        <v>220308</v>
      </c>
      <c r="E36" s="9"/>
      <c r="F36" s="9"/>
      <c r="G36" s="9"/>
      <c r="H36" s="9"/>
    </row>
    <row r="37" spans="1:8" ht="18" x14ac:dyDescent="0.35">
      <c r="A37" s="24"/>
      <c r="B37" s="9"/>
      <c r="C37" s="9"/>
      <c r="D37" s="9"/>
      <c r="E37" s="9"/>
      <c r="F37" s="9"/>
      <c r="G37" s="9"/>
      <c r="H37" s="9"/>
    </row>
    <row r="38" spans="1:8" ht="18.600000000000001" customHeight="1" x14ac:dyDescent="0.35">
      <c r="A38" s="36" t="s">
        <v>42</v>
      </c>
      <c r="B38" s="37"/>
      <c r="C38" s="37"/>
      <c r="D38" s="37"/>
      <c r="E38" s="9"/>
      <c r="F38" s="9"/>
      <c r="G38" s="9"/>
      <c r="H38" s="9"/>
    </row>
    <row r="39" spans="1:8" ht="18" x14ac:dyDescent="0.35">
      <c r="A39" s="24"/>
      <c r="B39" s="9"/>
      <c r="C39" s="9"/>
      <c r="D39" s="9"/>
      <c r="E39" s="9"/>
      <c r="F39" s="9"/>
      <c r="G39" s="9"/>
      <c r="H39" s="9"/>
    </row>
    <row r="40" spans="1:8" ht="18" x14ac:dyDescent="0.35">
      <c r="A40" s="29"/>
      <c r="B40" s="29"/>
      <c r="C40" s="29"/>
      <c r="D40" s="29"/>
      <c r="E40" s="9"/>
      <c r="F40" s="9"/>
      <c r="G40" s="9"/>
      <c r="H40" s="9"/>
    </row>
    <row r="41" spans="1:8" x14ac:dyDescent="0.3">
      <c r="A41" s="3"/>
      <c r="B41" s="4"/>
      <c r="C41" s="2"/>
      <c r="D41" s="5"/>
    </row>
  </sheetData>
  <mergeCells count="5">
    <mergeCell ref="A1:E1"/>
    <mergeCell ref="A2:E2"/>
    <mergeCell ref="A3:E3"/>
    <mergeCell ref="A38:D38"/>
    <mergeCell ref="A33:D33"/>
  </mergeCells>
  <pageMargins left="0.70866141732283472" right="0.70866141732283472" top="0.74803149606299213" bottom="0.74803149606299213" header="0.31496062992125984" footer="0.31496062992125984"/>
  <pageSetup paperSize="9" scale="78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EC37-64B0-42A5-8D83-8EBD34F1711C}">
  <dimension ref="A1:P23"/>
  <sheetViews>
    <sheetView tabSelected="1" workbookViewId="0">
      <selection activeCell="L13" sqref="L13"/>
    </sheetView>
  </sheetViews>
  <sheetFormatPr defaultRowHeight="14.4" x14ac:dyDescent="0.3"/>
  <cols>
    <col min="1" max="1" width="12.77734375" customWidth="1"/>
    <col min="2" max="2" width="17.33203125" customWidth="1"/>
    <col min="5" max="5" width="18.88671875" customWidth="1"/>
    <col min="8" max="8" width="20" customWidth="1"/>
    <col min="10" max="10" width="15.44140625" customWidth="1"/>
  </cols>
  <sheetData>
    <row r="1" spans="1:16" x14ac:dyDescent="0.3">
      <c r="A1" s="39"/>
      <c r="B1" s="40">
        <v>2022</v>
      </c>
      <c r="C1" s="40"/>
      <c r="D1" s="40"/>
      <c r="E1" s="40">
        <v>2023</v>
      </c>
      <c r="F1" s="41"/>
      <c r="G1" s="41"/>
      <c r="H1" s="40">
        <v>2024</v>
      </c>
      <c r="I1" s="40"/>
      <c r="J1" s="40"/>
      <c r="K1" s="40"/>
    </row>
    <row r="2" spans="1:16" x14ac:dyDescent="0.3">
      <c r="A2" s="39" t="s">
        <v>47</v>
      </c>
      <c r="B2" s="39" t="s">
        <v>50</v>
      </c>
      <c r="C2" s="39">
        <v>2140</v>
      </c>
      <c r="D2" s="39"/>
      <c r="E2" s="39" t="s">
        <v>52</v>
      </c>
      <c r="F2" s="39">
        <v>1070</v>
      </c>
      <c r="G2" s="39"/>
      <c r="H2" s="39"/>
      <c r="I2" s="39"/>
      <c r="J2" s="39"/>
      <c r="K2" s="39"/>
    </row>
    <row r="3" spans="1:16" x14ac:dyDescent="0.3">
      <c r="A3" s="39"/>
      <c r="B3" s="39"/>
      <c r="C3" s="39"/>
      <c r="D3" s="39"/>
      <c r="E3" s="39" t="s">
        <v>53</v>
      </c>
      <c r="F3" s="39">
        <v>27000</v>
      </c>
      <c r="G3" s="39"/>
      <c r="H3" s="39" t="s">
        <v>69</v>
      </c>
      <c r="I3" s="39">
        <v>32400</v>
      </c>
      <c r="J3" s="39"/>
      <c r="K3" s="39"/>
    </row>
    <row r="4" spans="1:16" x14ac:dyDescent="0.3">
      <c r="A4" s="39" t="s">
        <v>61</v>
      </c>
      <c r="B4" s="39"/>
      <c r="C4" s="39"/>
      <c r="D4" s="39"/>
      <c r="E4" s="39" t="s">
        <v>62</v>
      </c>
      <c r="F4" s="39">
        <v>33978</v>
      </c>
      <c r="G4" s="39"/>
      <c r="H4" s="39" t="s">
        <v>68</v>
      </c>
      <c r="I4" s="39">
        <v>36197</v>
      </c>
      <c r="J4" s="39"/>
      <c r="K4" s="39"/>
    </row>
    <row r="5" spans="1:16" x14ac:dyDescent="0.3">
      <c r="A5" s="39" t="s">
        <v>48</v>
      </c>
      <c r="B5" s="39" t="s">
        <v>49</v>
      </c>
      <c r="C5" s="39">
        <v>1057.96</v>
      </c>
      <c r="D5" s="39" t="s">
        <v>51</v>
      </c>
      <c r="E5" s="39" t="s">
        <v>54</v>
      </c>
      <c r="F5" s="39">
        <v>12695.52</v>
      </c>
      <c r="G5" s="39" t="s">
        <v>51</v>
      </c>
      <c r="H5" s="39" t="s">
        <v>67</v>
      </c>
      <c r="I5" s="39">
        <v>3173.88</v>
      </c>
      <c r="J5" s="39" t="s">
        <v>73</v>
      </c>
      <c r="K5" s="39">
        <v>2295</v>
      </c>
    </row>
    <row r="6" spans="1:16" x14ac:dyDescent="0.3">
      <c r="A6" s="39" t="s">
        <v>55</v>
      </c>
      <c r="B6" s="39" t="s">
        <v>49</v>
      </c>
      <c r="C6" s="39">
        <v>1057.96</v>
      </c>
      <c r="D6" s="39" t="s">
        <v>51</v>
      </c>
      <c r="E6" s="39" t="s">
        <v>54</v>
      </c>
      <c r="F6" s="39">
        <v>12695.52</v>
      </c>
      <c r="G6" s="39" t="s">
        <v>51</v>
      </c>
      <c r="H6" s="39" t="s">
        <v>67</v>
      </c>
      <c r="I6" s="39">
        <v>3173.88</v>
      </c>
      <c r="J6" s="39"/>
      <c r="K6" s="39">
        <v>5244.79</v>
      </c>
    </row>
    <row r="7" spans="1:16" ht="43.2" x14ac:dyDescent="0.3">
      <c r="A7" s="39" t="s">
        <v>56</v>
      </c>
      <c r="B7" s="39" t="s">
        <v>57</v>
      </c>
      <c r="C7" s="39"/>
      <c r="D7" s="39"/>
      <c r="E7" s="39" t="s">
        <v>58</v>
      </c>
      <c r="F7" s="39">
        <v>10579.6</v>
      </c>
      <c r="G7" s="42" t="s">
        <v>59</v>
      </c>
      <c r="H7" s="39" t="s">
        <v>67</v>
      </c>
      <c r="I7" s="39">
        <v>3173.88</v>
      </c>
      <c r="J7" s="42" t="s">
        <v>59</v>
      </c>
      <c r="K7" s="39"/>
    </row>
    <row r="8" spans="1:16" x14ac:dyDescent="0.3">
      <c r="A8" s="39" t="s">
        <v>60</v>
      </c>
      <c r="B8" s="39"/>
      <c r="C8" s="39"/>
      <c r="D8" s="39"/>
      <c r="E8" s="39" t="s">
        <v>58</v>
      </c>
      <c r="F8" s="39">
        <v>10579.6</v>
      </c>
      <c r="G8" s="39" t="s">
        <v>51</v>
      </c>
      <c r="H8" s="39" t="s">
        <v>67</v>
      </c>
      <c r="I8" s="39">
        <v>3173.88</v>
      </c>
      <c r="J8" s="39" t="s">
        <v>74</v>
      </c>
      <c r="K8" s="39">
        <v>2935.71</v>
      </c>
    </row>
    <row r="9" spans="1:16" ht="28.8" x14ac:dyDescent="0.3">
      <c r="A9" s="39" t="s">
        <v>63</v>
      </c>
      <c r="B9" s="39"/>
      <c r="C9" s="39"/>
      <c r="D9" s="39"/>
      <c r="E9" s="42" t="s">
        <v>64</v>
      </c>
      <c r="F9" s="39">
        <v>8256.2000000000007</v>
      </c>
      <c r="G9" s="39" t="s">
        <v>65</v>
      </c>
      <c r="H9" s="39" t="s">
        <v>66</v>
      </c>
      <c r="I9" s="39">
        <v>7430.58</v>
      </c>
      <c r="J9" s="39" t="s">
        <v>65</v>
      </c>
      <c r="K9" s="39"/>
    </row>
    <row r="10" spans="1:16" x14ac:dyDescent="0.3">
      <c r="C10">
        <f>SUM(C2:C9)</f>
        <v>4255.92</v>
      </c>
      <c r="F10">
        <f>SUM(F2:F9)</f>
        <v>116854.44000000002</v>
      </c>
      <c r="I10">
        <f>SUM(I3:I9)</f>
        <v>88723.10000000002</v>
      </c>
      <c r="K10">
        <f>SUM(K2:K9)</f>
        <v>10475.5</v>
      </c>
      <c r="N10" s="43"/>
      <c r="O10" s="44"/>
      <c r="P10" s="44"/>
    </row>
    <row r="11" spans="1:16" x14ac:dyDescent="0.3">
      <c r="N11" s="45"/>
      <c r="O11" s="44"/>
      <c r="P11" s="44"/>
    </row>
    <row r="12" spans="1:16" x14ac:dyDescent="0.3">
      <c r="A12" s="38" t="s">
        <v>70</v>
      </c>
      <c r="B12" s="38">
        <f>C10+F10+I10+K10</f>
        <v>220308.96000000002</v>
      </c>
      <c r="N12" s="45"/>
      <c r="O12" s="44"/>
      <c r="P12" s="44"/>
    </row>
    <row r="13" spans="1:16" x14ac:dyDescent="0.3">
      <c r="N13" s="45"/>
      <c r="O13" s="44"/>
      <c r="P13" s="44"/>
    </row>
    <row r="14" spans="1:16" x14ac:dyDescent="0.3">
      <c r="N14" s="45"/>
      <c r="O14" s="44"/>
      <c r="P14" s="44"/>
    </row>
    <row r="15" spans="1:16" x14ac:dyDescent="0.3">
      <c r="N15" s="45"/>
      <c r="O15" s="44"/>
      <c r="P15" s="44"/>
    </row>
    <row r="16" spans="1:16" x14ac:dyDescent="0.3">
      <c r="N16" s="45"/>
      <c r="O16" s="44"/>
      <c r="P16" s="44"/>
    </row>
    <row r="17" spans="14:16" x14ac:dyDescent="0.3">
      <c r="N17" s="45"/>
      <c r="O17" s="44"/>
      <c r="P17" s="44"/>
    </row>
    <row r="18" spans="14:16" x14ac:dyDescent="0.3">
      <c r="N18" s="45"/>
      <c r="O18" s="44"/>
      <c r="P18" s="44"/>
    </row>
    <row r="19" spans="14:16" x14ac:dyDescent="0.3">
      <c r="N19" s="45"/>
      <c r="O19" s="44"/>
      <c r="P19" s="44"/>
    </row>
    <row r="20" spans="14:16" x14ac:dyDescent="0.3">
      <c r="N20" s="45"/>
      <c r="O20" s="44"/>
      <c r="P20" s="44"/>
    </row>
    <row r="21" spans="14:16" x14ac:dyDescent="0.3">
      <c r="N21" s="44"/>
      <c r="O21" s="44"/>
      <c r="P21" s="44"/>
    </row>
    <row r="22" spans="14:16" x14ac:dyDescent="0.3">
      <c r="N22" s="44"/>
      <c r="O22" s="44"/>
      <c r="P22" s="44"/>
    </row>
    <row r="23" spans="14:16" x14ac:dyDescent="0.3">
      <c r="N23" s="44"/>
      <c r="O23" s="44"/>
      <c r="P23" s="44"/>
    </row>
  </sheetData>
  <mergeCells count="3">
    <mergeCell ref="B1:D1"/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Пользователи ОИ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2024-03-29T08:26:33Z</cp:lastPrinted>
  <dcterms:created xsi:type="dcterms:W3CDTF">2015-06-05T18:19:34Z</dcterms:created>
  <dcterms:modified xsi:type="dcterms:W3CDTF">2025-03-24T10:26:39Z</dcterms:modified>
</cp:coreProperties>
</file>