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Балтийская\Резервный фонд, аренда\"/>
    </mc:Choice>
  </mc:AlternateContent>
  <xr:revisionPtr revIDLastSave="0" documentId="13_ncr:1_{D89BB69D-2992-402E-A3BE-902D4F475D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6" i="1" l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H6" i="1" l="1"/>
  <c r="AH5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6" i="1" l="1"/>
</calcChain>
</file>

<file path=xl/sharedStrings.xml><?xml version="1.0" encoding="utf-8"?>
<sst xmlns="http://schemas.openxmlformats.org/spreadsheetml/2006/main" count="47" uniqueCount="46">
  <si>
    <t>Адреса МКД</t>
  </si>
  <si>
    <t>Площадь жилых</t>
  </si>
  <si>
    <t>Размер резерва (руб/кв.м.), аренды (руб.)</t>
  </si>
  <si>
    <t>итого нарастающим итогом с начала года</t>
  </si>
  <si>
    <t>резерв</t>
  </si>
  <si>
    <t>аренда 1</t>
  </si>
  <si>
    <t>аренда 2</t>
  </si>
  <si>
    <t>аренда 3</t>
  </si>
  <si>
    <t>аренда 4</t>
  </si>
  <si>
    <r>
      <t>Договор 15/23 от 22.05.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</si>
  <si>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Итого по дому</t>
  </si>
  <si>
    <t>Л-69</t>
  </si>
  <si>
    <t>Договор 18-21 от 01.02.2023 Максима</t>
  </si>
  <si>
    <t>Доп.соглашение от 01.02.2023 Орион-телеком</t>
  </si>
  <si>
    <t>Соглашение от 01.04.2023 МП ГТС</t>
  </si>
  <si>
    <t>Соглашение от 01.04.2023 Эридан</t>
  </si>
  <si>
    <t>аренда 5</t>
  </si>
  <si>
    <t>Аренда колясочной - парикмахерская</t>
  </si>
  <si>
    <t>аренда 6</t>
  </si>
  <si>
    <t>Аренда собственников за кладовки в подъездах</t>
  </si>
  <si>
    <t>Снятие средств    Устройство  Асфальтирование площадки перед 3-м подъездом и в районе арки</t>
  </si>
  <si>
    <r>
      <t>Договор 22/23 от 21.07.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</si>
  <si>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  Устройство тратуара у 6-го подьезда</t>
  </si>
  <si>
    <r>
      <t>Договор 24/23 от 21.07.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</si>
  <si>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  Устройство пешеходных дорожек к корту</t>
  </si>
  <si>
    <r>
      <t>Договор 26/23 от 07.08.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</si>
  <si>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Изготовление и монтаж металлических дверей 1 и 3 подъезд</t>
  </si>
  <si>
    <r>
      <t>Договор 070823МД от 07.08.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</si>
  <si>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Ремонт межпанельных швов -47 п.м.</t>
  </si>
  <si>
    <t>Снятие средств  Ремонт входных групп 1-6 подьезды</t>
  </si>
  <si>
    <r>
      <t>Договор 19/23 от 01.06.</t>
    </r>
    <r>
      <rPr>
        <sz val="11"/>
        <color rgb="FFFF0000"/>
        <rFont val="Calibri"/>
        <family val="2"/>
        <charset val="204"/>
        <scheme val="minor"/>
      </rPr>
      <t xml:space="preserve">2023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</si>
  <si>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Приобретение осветительных опор - 5шт. Силовой кабель, металлорукав</t>
  </si>
  <si>
    <t>Снятие средств (швы - 32 п.м.)</t>
  </si>
  <si>
    <r>
      <t>Договор 7/22 от 30.05.</t>
    </r>
    <r>
      <rPr>
        <sz val="11"/>
        <color rgb="FFFF0000"/>
        <rFont val="Calibri"/>
        <family val="2"/>
        <charset val="204"/>
        <scheme val="minor"/>
      </rPr>
      <t xml:space="preserve">2022 </t>
    </r>
    <r>
      <rPr>
        <sz val="11"/>
        <color theme="1"/>
        <rFont val="Calibri"/>
        <family val="2"/>
        <scheme val="minor"/>
      </rPr>
      <t xml:space="preserve">(швы 32 п.м.) </t>
    </r>
  </si>
  <si>
    <t xml:space="preserve">Договор 05/23/0706 от 29.12.2023 Ростелеком с 01.01.2024               </t>
  </si>
  <si>
    <t>Снятие средств.         Видеонаблюдение</t>
  </si>
  <si>
    <t>Снятие средств.         Замена тамбурных дверей 1,4,5,6 подъезды</t>
  </si>
  <si>
    <r>
      <t>Договор 186/ДОГ 2025 от 30.01.</t>
    </r>
    <r>
      <rPr>
        <sz val="11"/>
        <color rgb="FFFF0000"/>
        <rFont val="Calibri"/>
        <family val="2"/>
        <charset val="204"/>
        <scheme val="minor"/>
      </rPr>
      <t xml:space="preserve">2025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</si>
  <si>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Ремонт крыльца 6-го подъезда.</t>
  </si>
  <si>
    <r>
      <t>Договор 16/24 от 03.07.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scheme val="minor"/>
      </rPr>
      <t xml:space="preserve"> </t>
    </r>
  </si>
  <si>
    <t>Снятие средств  Ремонт асфальтового покрытия корта 26 м.кв.</t>
  </si>
  <si>
    <t>Счет №44 от 11.06.2024</t>
  </si>
  <si>
    <t>Снятие средств  Ремонт межпанельных швов -158 п.м.</t>
  </si>
  <si>
    <r>
      <t>Договор 07/24 от 15.05.</t>
    </r>
    <r>
      <rPr>
        <sz val="11"/>
        <color rgb="FFFF0000"/>
        <rFont val="Calibri"/>
        <family val="2"/>
        <charset val="204"/>
        <scheme val="minor"/>
      </rPr>
      <t xml:space="preserve">2024 </t>
    </r>
    <r>
      <rPr>
        <sz val="11"/>
        <color theme="1"/>
        <rFont val="Calibri"/>
        <family val="2"/>
        <scheme val="minor"/>
      </rPr>
      <t xml:space="preserve"> </t>
    </r>
  </si>
  <si>
    <r>
      <t>Счет 966 от 22.05.2023 -опоры-</t>
    </r>
    <r>
      <rPr>
        <b/>
        <sz val="11"/>
        <color theme="1"/>
        <rFont val="Calibri"/>
        <family val="2"/>
        <charset val="204"/>
        <scheme val="minor"/>
      </rPr>
      <t>31500</t>
    </r>
    <r>
      <rPr>
        <sz val="11"/>
        <color theme="1"/>
        <rFont val="Calibri"/>
        <family val="2"/>
        <scheme val="minor"/>
      </rPr>
      <t>, чек 0211 от 19.05.</t>
    </r>
    <r>
      <rPr>
        <sz val="11"/>
        <color rgb="FFFF0000"/>
        <rFont val="Calibri"/>
        <family val="2"/>
        <charset val="204"/>
        <scheme val="minor"/>
      </rPr>
      <t>2023</t>
    </r>
    <r>
      <rPr>
        <sz val="11"/>
        <color theme="1"/>
        <rFont val="Calibri"/>
        <family val="2"/>
        <scheme val="minor"/>
      </rPr>
      <t xml:space="preserve"> - кабель-</t>
    </r>
    <r>
      <rPr>
        <b/>
        <sz val="11"/>
        <color theme="1"/>
        <rFont val="Calibri"/>
        <family val="2"/>
        <charset val="204"/>
        <scheme val="minor"/>
      </rPr>
      <t>15386</t>
    </r>
    <r>
      <rPr>
        <sz val="11"/>
        <color theme="1"/>
        <rFont val="Calibri"/>
        <family val="2"/>
        <scheme val="minor"/>
      </rPr>
      <t>, Акт, чек 01 от 11.07.2023 перевозка опор -</t>
    </r>
    <r>
      <rPr>
        <b/>
        <sz val="11"/>
        <color theme="1"/>
        <rFont val="Calibri"/>
        <family val="2"/>
        <charset val="204"/>
        <scheme val="minor"/>
      </rPr>
      <t xml:space="preserve">9425, </t>
    </r>
    <r>
      <rPr>
        <sz val="11"/>
        <color theme="1"/>
        <rFont val="Calibri"/>
        <family val="2"/>
        <scheme val="minor"/>
      </rPr>
      <t>Чек 6346 от 04.08.2023 кабель -</t>
    </r>
    <r>
      <rPr>
        <b/>
        <sz val="11"/>
        <color theme="1"/>
        <rFont val="Calibri"/>
        <family val="2"/>
        <charset val="204"/>
        <scheme val="minor"/>
      </rPr>
      <t>8190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, </t>
    </r>
    <r>
      <rPr>
        <sz val="11"/>
        <color theme="1"/>
        <rFont val="Calibri"/>
        <family val="2"/>
        <scheme val="minor"/>
      </rPr>
      <t>чек 0082 от 21.07.2023 кабель, металлорукав, розетка-</t>
    </r>
    <r>
      <rPr>
        <b/>
        <sz val="11"/>
        <color theme="1"/>
        <rFont val="Calibri"/>
        <family val="2"/>
        <charset val="204"/>
        <scheme val="minor"/>
      </rPr>
      <t xml:space="preserve">23098 </t>
    </r>
  </si>
  <si>
    <t>Мониторинг расходования целевых средств на ТР Ленинградский,69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</si>
</sst>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0" fillId="0" borderId="10" xfId="0" applyBorder="1"/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18" xfId="0" applyBorder="1"/>
    <xf numFmtId="0" fontId="4" fillId="0" borderId="18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0" borderId="12" xfId="0" applyBorder="1"/>
    <xf numFmtId="0" fontId="5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0" xfId="0" applyFill="1"/>
    <xf numFmtId="0" fontId="3" fillId="0" borderId="7" xfId="0" applyFont="1" applyBorder="1" applyAlignment="1">
      <alignment horizontal="center" vertical="center"/>
    </xf>
    <xf numFmtId="0" fontId="0" fillId="2" borderId="12" xfId="0" applyFill="1" applyBorder="1"/>
    <xf numFmtId="0" fontId="5" fillId="2" borderId="1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/>
    <xf numFmtId="0" fontId="7" fillId="0" borderId="21" xfId="0" applyFont="1" applyBorder="1" applyAlignment="1">
      <alignment horizontal="center" vertical="center"/>
    </xf>
    <xf numFmtId="0" fontId="2" fillId="0" borderId="17" xfId="0" applyFont="1" applyBorder="1"/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6"/>
  <sheetViews>
    <sheetView tabSelected="1" topLeftCell="S1" workbookViewId="0">
      <selection activeCell="AG9" sqref="AG9"/>
    </sheetView>
  </sheetViews>
  <sheetFormatPr defaultRowHeight="15" x14ac:dyDescent="0.25"/>
  <cols>
    <col min="1" max="1" width="19.28515625" customWidth="1"/>
    <col min="2" max="2" width="16.140625" customWidth="1"/>
    <col min="3" max="3" width="15.85546875" customWidth="1"/>
    <col min="4" max="30" width="15.5703125" customWidth="1"/>
    <col min="31" max="31" width="15.5703125" style="28" customWidth="1"/>
    <col min="32" max="33" width="15.5703125" customWidth="1"/>
    <col min="34" max="34" width="20.7109375" customWidth="1"/>
    <col min="36" max="36" width="9.85546875" bestFit="1" customWidth="1"/>
  </cols>
  <sheetData>
    <row r="1" spans="1:107" ht="15.75" thickBot="1" x14ac:dyDescent="0.3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</row>
    <row r="2" spans="1:107" ht="18.75" customHeight="1" x14ac:dyDescent="0.25">
      <c r="A2" s="42" t="s">
        <v>0</v>
      </c>
      <c r="B2" s="44" t="s">
        <v>1</v>
      </c>
      <c r="C2" s="44" t="s">
        <v>2</v>
      </c>
      <c r="D2" s="47">
        <v>2022</v>
      </c>
      <c r="E2" s="47"/>
      <c r="F2" s="47"/>
      <c r="G2" s="47"/>
      <c r="H2" s="47">
        <v>2023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7">
        <v>2024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9"/>
      <c r="AF2" s="50">
        <v>2025</v>
      </c>
      <c r="AG2" s="49"/>
      <c r="AH2" s="51" t="s">
        <v>3</v>
      </c>
    </row>
    <row r="3" spans="1:107" s="3" customFormat="1" ht="78" customHeight="1" thickBot="1" x14ac:dyDescent="0.3">
      <c r="A3" s="43"/>
      <c r="B3" s="45"/>
      <c r="C3" s="45"/>
      <c r="D3" s="2">
        <v>9</v>
      </c>
      <c r="E3" s="2">
        <v>10</v>
      </c>
      <c r="F3" s="2">
        <v>11</v>
      </c>
      <c r="G3" s="2">
        <v>12</v>
      </c>
      <c r="H3" s="2">
        <v>1</v>
      </c>
      <c r="I3" s="2">
        <v>2</v>
      </c>
      <c r="J3" s="2">
        <v>3</v>
      </c>
      <c r="K3" s="2">
        <v>4</v>
      </c>
      <c r="L3" s="2">
        <v>5</v>
      </c>
      <c r="M3" s="2">
        <v>6</v>
      </c>
      <c r="N3" s="2">
        <v>7</v>
      </c>
      <c r="O3" s="2">
        <v>8</v>
      </c>
      <c r="P3" s="2">
        <v>9</v>
      </c>
      <c r="Q3" s="2">
        <v>10</v>
      </c>
      <c r="R3" s="2">
        <v>11</v>
      </c>
      <c r="S3" s="2">
        <v>12</v>
      </c>
      <c r="T3" s="2">
        <v>1</v>
      </c>
      <c r="U3" s="2">
        <v>2</v>
      </c>
      <c r="V3" s="2">
        <v>3</v>
      </c>
      <c r="W3" s="2">
        <v>4</v>
      </c>
      <c r="X3" s="2">
        <v>5</v>
      </c>
      <c r="Y3" s="2">
        <v>6</v>
      </c>
      <c r="Z3" s="2">
        <v>7</v>
      </c>
      <c r="AA3" s="2">
        <v>8</v>
      </c>
      <c r="AB3" s="2">
        <v>9</v>
      </c>
      <c r="AC3" s="2">
        <v>10</v>
      </c>
      <c r="AD3" s="2">
        <v>11</v>
      </c>
      <c r="AE3" s="24">
        <v>12</v>
      </c>
      <c r="AF3" s="2">
        <v>1</v>
      </c>
      <c r="AG3" s="2">
        <v>2</v>
      </c>
      <c r="AH3" s="52"/>
    </row>
    <row r="4" spans="1:107" ht="21" customHeight="1" x14ac:dyDescent="0.3">
      <c r="A4" s="4" t="s">
        <v>11</v>
      </c>
      <c r="B4" s="5">
        <v>13260.6</v>
      </c>
      <c r="C4" s="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31"/>
      <c r="AF4" s="16"/>
      <c r="AG4" s="16"/>
      <c r="AH4" s="9"/>
    </row>
    <row r="5" spans="1:107" ht="18.75" x14ac:dyDescent="0.25">
      <c r="A5" s="6" t="s">
        <v>4</v>
      </c>
      <c r="B5" s="19"/>
      <c r="C5" s="7">
        <v>4</v>
      </c>
      <c r="D5" s="8">
        <v>53042.400000000001</v>
      </c>
      <c r="E5" s="8">
        <v>53042.400000000001</v>
      </c>
      <c r="F5" s="8">
        <v>53042.400000000001</v>
      </c>
      <c r="G5" s="8">
        <v>53042.400000000001</v>
      </c>
      <c r="H5" s="8">
        <v>53042.400000000001</v>
      </c>
      <c r="I5" s="8">
        <v>53042.400000000001</v>
      </c>
      <c r="J5" s="8">
        <v>53042.400000000001</v>
      </c>
      <c r="K5" s="8">
        <v>53042.400000000001</v>
      </c>
      <c r="L5" s="8">
        <v>53042.400000000001</v>
      </c>
      <c r="M5" s="8">
        <v>53042.400000000001</v>
      </c>
      <c r="N5" s="8">
        <v>53042.400000000001</v>
      </c>
      <c r="O5" s="8">
        <v>53042.400000000001</v>
      </c>
      <c r="P5" s="8">
        <v>53042.400000000001</v>
      </c>
      <c r="Q5" s="8">
        <v>53042.400000000001</v>
      </c>
      <c r="R5" s="8">
        <v>53042.400000000001</v>
      </c>
      <c r="S5" s="8">
        <v>53042.400000000001</v>
      </c>
      <c r="T5" s="8">
        <v>53042.400000000001</v>
      </c>
      <c r="U5" s="8">
        <v>53042.400000000001</v>
      </c>
      <c r="V5" s="8">
        <v>53042.400000000001</v>
      </c>
      <c r="W5" s="8">
        <v>53042.400000000001</v>
      </c>
      <c r="X5" s="8">
        <v>53042.400000000001</v>
      </c>
      <c r="Y5" s="8">
        <v>53042.400000000001</v>
      </c>
      <c r="Z5" s="8">
        <v>53042.400000000001</v>
      </c>
      <c r="AA5" s="8">
        <v>53042.400000000001</v>
      </c>
      <c r="AB5" s="8">
        <v>53042.400000000001</v>
      </c>
      <c r="AC5" s="8">
        <v>53042.400000000001</v>
      </c>
      <c r="AD5" s="8">
        <v>53042.400000000001</v>
      </c>
      <c r="AE5" s="8">
        <v>53042.400000000001</v>
      </c>
      <c r="AF5" s="8">
        <v>53042.400000000001</v>
      </c>
      <c r="AG5" s="8"/>
      <c r="AH5" s="9">
        <f t="shared" ref="AH5:AH25" si="0">SUM(D5:AG5)</f>
        <v>1538229.5999999994</v>
      </c>
    </row>
    <row r="6" spans="1:107" ht="49.5" customHeight="1" x14ac:dyDescent="0.25">
      <c r="A6" s="6" t="s">
        <v>5</v>
      </c>
      <c r="B6" s="10" t="s">
        <v>12</v>
      </c>
      <c r="C6" s="7">
        <v>1060.8499999999999</v>
      </c>
      <c r="D6" s="11"/>
      <c r="E6" s="11"/>
      <c r="F6" s="11"/>
      <c r="G6" s="11"/>
      <c r="H6" s="11"/>
      <c r="I6" s="11"/>
      <c r="J6" s="11">
        <v>1060.8499999999999</v>
      </c>
      <c r="K6" s="11">
        <v>1060.8499999999999</v>
      </c>
      <c r="L6" s="11">
        <v>1060.8499999999999</v>
      </c>
      <c r="M6" s="11">
        <v>1060.8499999999999</v>
      </c>
      <c r="N6" s="11">
        <v>1060.8499999999999</v>
      </c>
      <c r="O6" s="11">
        <v>1060.8499999999999</v>
      </c>
      <c r="P6" s="11">
        <v>1060.8499999999999</v>
      </c>
      <c r="Q6" s="11">
        <v>1060.8499999999999</v>
      </c>
      <c r="R6" s="11">
        <v>1060.8499999999999</v>
      </c>
      <c r="S6" s="11">
        <v>1060.8499999999999</v>
      </c>
      <c r="T6" s="11">
        <v>1060.8499999999999</v>
      </c>
      <c r="U6" s="11">
        <v>1060.8499999999999</v>
      </c>
      <c r="V6" s="11">
        <v>1060.8499999999999</v>
      </c>
      <c r="W6" s="11"/>
      <c r="X6" s="11"/>
      <c r="Y6" s="11"/>
      <c r="Z6" s="11"/>
      <c r="AA6" s="11"/>
      <c r="AB6" s="11"/>
      <c r="AC6" s="11"/>
      <c r="AD6" s="11"/>
      <c r="AE6" s="26"/>
      <c r="AF6" s="11"/>
      <c r="AG6" s="11"/>
      <c r="AH6" s="9">
        <f t="shared" si="0"/>
        <v>13791.050000000003</v>
      </c>
    </row>
    <row r="7" spans="1:107" ht="45" x14ac:dyDescent="0.25">
      <c r="A7" s="6" t="s">
        <v>6</v>
      </c>
      <c r="B7" s="10" t="s">
        <v>13</v>
      </c>
      <c r="C7" s="7">
        <v>1060.8499999999999</v>
      </c>
      <c r="D7" s="18"/>
      <c r="E7" s="18"/>
      <c r="F7" s="8"/>
      <c r="G7" s="8"/>
      <c r="H7" s="8"/>
      <c r="I7" s="18"/>
      <c r="J7" s="18">
        <v>1060.8499999999999</v>
      </c>
      <c r="K7" s="18">
        <v>1060.8499999999999</v>
      </c>
      <c r="L7" s="18">
        <v>1060.8499999999999</v>
      </c>
      <c r="M7" s="18">
        <v>1060.8499999999999</v>
      </c>
      <c r="N7" s="18">
        <v>1060.8499999999999</v>
      </c>
      <c r="O7" s="18">
        <v>1060.8499999999999</v>
      </c>
      <c r="P7" s="18">
        <v>1060.8499999999999</v>
      </c>
      <c r="Q7" s="18">
        <v>1060.8499999999999</v>
      </c>
      <c r="R7" s="18">
        <v>1060.8499999999999</v>
      </c>
      <c r="S7" s="18">
        <v>1060.8499999999999</v>
      </c>
      <c r="T7" s="18">
        <v>1060.8499999999999</v>
      </c>
      <c r="U7" s="18">
        <v>1060.8499999999999</v>
      </c>
      <c r="V7" s="18">
        <v>1060.8499999999999</v>
      </c>
      <c r="W7" s="18"/>
      <c r="X7" s="18"/>
      <c r="Y7" s="18"/>
      <c r="Z7" s="18"/>
      <c r="AA7" s="18"/>
      <c r="AB7" s="18"/>
      <c r="AC7" s="18"/>
      <c r="AD7" s="18"/>
      <c r="AE7" s="32"/>
      <c r="AF7" s="18"/>
      <c r="AG7" s="18"/>
      <c r="AH7" s="9">
        <f t="shared" si="0"/>
        <v>13791.050000000003</v>
      </c>
    </row>
    <row r="8" spans="1:107" s="39" customFormat="1" ht="30" x14ac:dyDescent="0.25">
      <c r="A8" s="33" t="s">
        <v>35</v>
      </c>
      <c r="B8" s="34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>
        <v>0</v>
      </c>
      <c r="Y8" s="37"/>
      <c r="Z8" s="37"/>
      <c r="AA8" s="37"/>
      <c r="AB8" s="37"/>
      <c r="AC8" s="37"/>
      <c r="AD8" s="37"/>
      <c r="AE8" s="37"/>
      <c r="AF8" s="37">
        <v>840</v>
      </c>
      <c r="AG8" s="37">
        <v>0</v>
      </c>
      <c r="AH8" s="38">
        <f t="shared" si="0"/>
        <v>840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</row>
    <row r="9" spans="1:107" ht="45" x14ac:dyDescent="0.25">
      <c r="A9" s="6" t="s">
        <v>7</v>
      </c>
      <c r="B9" s="10" t="s">
        <v>14</v>
      </c>
      <c r="C9" s="7">
        <v>1060.8499999999999</v>
      </c>
      <c r="D9" s="18"/>
      <c r="E9" s="18"/>
      <c r="F9" s="8"/>
      <c r="G9" s="8"/>
      <c r="H9" s="8"/>
      <c r="I9" s="18"/>
      <c r="J9" s="18"/>
      <c r="K9" s="18">
        <v>1060.8499999999999</v>
      </c>
      <c r="L9" s="18">
        <v>1060.8499999999999</v>
      </c>
      <c r="M9" s="18">
        <v>1060.8499999999999</v>
      </c>
      <c r="N9" s="18">
        <v>1060.8499999999999</v>
      </c>
      <c r="O9" s="18">
        <v>1060.8499999999999</v>
      </c>
      <c r="P9" s="18">
        <v>1060.8499999999999</v>
      </c>
      <c r="Q9" s="18">
        <v>1060.8499999999999</v>
      </c>
      <c r="R9" s="18">
        <v>1060.8499999999999</v>
      </c>
      <c r="S9" s="18">
        <v>1060.8499999999999</v>
      </c>
      <c r="T9" s="18">
        <v>1060.8499999999999</v>
      </c>
      <c r="U9" s="18">
        <v>1060.8499999999999</v>
      </c>
      <c r="V9" s="18">
        <v>1060.8499999999999</v>
      </c>
      <c r="W9" s="18"/>
      <c r="X9" s="18"/>
      <c r="Y9" s="18"/>
      <c r="Z9" s="18"/>
      <c r="AA9" s="18"/>
      <c r="AB9" s="18"/>
      <c r="AC9" s="18"/>
      <c r="AD9" s="18"/>
      <c r="AE9" s="32"/>
      <c r="AF9" s="18"/>
      <c r="AG9" s="18"/>
      <c r="AH9" s="9">
        <f t="shared" si="0"/>
        <v>12730.200000000003</v>
      </c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</row>
    <row r="10" spans="1:107" ht="45" x14ac:dyDescent="0.25">
      <c r="A10" s="6" t="s">
        <v>8</v>
      </c>
      <c r="B10" s="10" t="s">
        <v>15</v>
      </c>
      <c r="C10" s="7">
        <v>1060.8499999999999</v>
      </c>
      <c r="D10" s="18"/>
      <c r="E10" s="18"/>
      <c r="F10" s="8"/>
      <c r="G10" s="8"/>
      <c r="H10" s="8"/>
      <c r="I10" s="18"/>
      <c r="J10" s="18"/>
      <c r="K10" s="18">
        <v>1060.8499999999999</v>
      </c>
      <c r="L10" s="18">
        <v>1060.8499999999999</v>
      </c>
      <c r="M10" s="18">
        <v>1060.8499999999999</v>
      </c>
      <c r="N10" s="18">
        <v>1060.8499999999999</v>
      </c>
      <c r="O10" s="18">
        <v>1060.8499999999999</v>
      </c>
      <c r="P10" s="18">
        <v>1060.8499999999999</v>
      </c>
      <c r="Q10" s="18">
        <v>1060.8499999999999</v>
      </c>
      <c r="R10" s="18">
        <v>1060.8499999999999</v>
      </c>
      <c r="S10" s="18">
        <v>1060.8499999999999</v>
      </c>
      <c r="T10" s="18">
        <v>1060.8499999999999</v>
      </c>
      <c r="U10" s="18">
        <v>1060.8499999999999</v>
      </c>
      <c r="V10" s="18">
        <v>1060.8499999999999</v>
      </c>
      <c r="W10" s="18"/>
      <c r="X10" s="18"/>
      <c r="Y10" s="18"/>
      <c r="Z10" s="18"/>
      <c r="AA10" s="18"/>
      <c r="AB10" s="18"/>
      <c r="AC10" s="18"/>
      <c r="AD10" s="18"/>
      <c r="AE10" s="32"/>
      <c r="AF10" s="18"/>
      <c r="AG10" s="18"/>
      <c r="AH10" s="9">
        <f t="shared" si="0"/>
        <v>12730.200000000003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</row>
    <row r="11" spans="1:107" ht="52.5" customHeight="1" x14ac:dyDescent="0.25">
      <c r="A11" s="6" t="s">
        <v>16</v>
      </c>
      <c r="B11" s="10" t="s">
        <v>17</v>
      </c>
      <c r="C11" s="7"/>
      <c r="D11" s="11"/>
      <c r="E11" s="11">
        <v>535</v>
      </c>
      <c r="F11" s="11">
        <v>535</v>
      </c>
      <c r="G11" s="11">
        <v>535</v>
      </c>
      <c r="H11" s="11">
        <v>535</v>
      </c>
      <c r="I11" s="11">
        <v>535</v>
      </c>
      <c r="J11" s="11">
        <v>535</v>
      </c>
      <c r="K11" s="11">
        <v>2700</v>
      </c>
      <c r="L11" s="11">
        <v>2700</v>
      </c>
      <c r="M11" s="11">
        <v>2700</v>
      </c>
      <c r="N11" s="11">
        <v>2700</v>
      </c>
      <c r="O11" s="11">
        <v>2700</v>
      </c>
      <c r="P11" s="11">
        <v>2700</v>
      </c>
      <c r="Q11" s="11">
        <v>2700</v>
      </c>
      <c r="R11" s="11">
        <v>2700</v>
      </c>
      <c r="S11" s="11">
        <v>2700</v>
      </c>
      <c r="T11" s="11">
        <v>2700</v>
      </c>
      <c r="U11" s="11">
        <v>2700</v>
      </c>
      <c r="V11" s="11">
        <v>2700</v>
      </c>
      <c r="W11" s="11">
        <v>2700</v>
      </c>
      <c r="X11" s="11">
        <v>2700</v>
      </c>
      <c r="Y11" s="11">
        <v>2700</v>
      </c>
      <c r="Z11" s="11">
        <v>2700</v>
      </c>
      <c r="AA11" s="11">
        <v>2700</v>
      </c>
      <c r="AB11" s="11">
        <v>2700</v>
      </c>
      <c r="AC11" s="11">
        <v>2700</v>
      </c>
      <c r="AD11" s="11">
        <v>2700</v>
      </c>
      <c r="AE11" s="11">
        <v>2700</v>
      </c>
      <c r="AF11" s="11"/>
      <c r="AG11" s="11"/>
      <c r="AH11" s="9">
        <f t="shared" si="0"/>
        <v>59910</v>
      </c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</row>
    <row r="12" spans="1:107" ht="63" customHeight="1" x14ac:dyDescent="0.25">
      <c r="A12" s="6" t="s">
        <v>18</v>
      </c>
      <c r="B12" s="10" t="s">
        <v>19</v>
      </c>
      <c r="C12" s="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3200</v>
      </c>
      <c r="O12" s="11">
        <v>3200</v>
      </c>
      <c r="P12" s="11">
        <v>3200</v>
      </c>
      <c r="Q12" s="11">
        <v>3200</v>
      </c>
      <c r="R12" s="11">
        <v>3200</v>
      </c>
      <c r="S12" s="11">
        <v>3200</v>
      </c>
      <c r="T12" s="11">
        <v>3200</v>
      </c>
      <c r="U12" s="11">
        <v>3200</v>
      </c>
      <c r="V12" s="11">
        <v>3200</v>
      </c>
      <c r="W12" s="11">
        <v>3200</v>
      </c>
      <c r="X12" s="11">
        <v>3200</v>
      </c>
      <c r="Y12" s="11">
        <v>3200</v>
      </c>
      <c r="Z12" s="11">
        <v>3200</v>
      </c>
      <c r="AA12" s="11">
        <v>3200</v>
      </c>
      <c r="AB12" s="11">
        <v>3200</v>
      </c>
      <c r="AC12" s="11">
        <v>3200</v>
      </c>
      <c r="AD12" s="11">
        <v>3200</v>
      </c>
      <c r="AE12" s="11">
        <v>3200</v>
      </c>
      <c r="AF12" s="11"/>
      <c r="AG12" s="11"/>
      <c r="AH12" s="9">
        <f t="shared" si="0"/>
        <v>57600</v>
      </c>
    </row>
    <row r="13" spans="1:107" ht="75" x14ac:dyDescent="0.25">
      <c r="A13" s="6" t="s">
        <v>6</v>
      </c>
      <c r="B13" s="10" t="s">
        <v>34</v>
      </c>
      <c r="C13" s="7">
        <v>1060.8499999999999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1060.8499999999999</v>
      </c>
      <c r="U13" s="11">
        <v>1060.8499999999999</v>
      </c>
      <c r="V13" s="11">
        <v>1060.8499999999999</v>
      </c>
      <c r="W13" s="11"/>
      <c r="X13" s="11"/>
      <c r="Y13" s="11"/>
      <c r="Z13" s="11"/>
      <c r="AA13" s="11"/>
      <c r="AB13" s="11"/>
      <c r="AC13" s="11"/>
      <c r="AD13" s="11"/>
      <c r="AE13" s="26"/>
      <c r="AF13" s="11"/>
      <c r="AG13" s="11"/>
      <c r="AH13" s="9">
        <f t="shared" si="0"/>
        <v>3182.5499999999997</v>
      </c>
    </row>
    <row r="14" spans="1:107" ht="60" x14ac:dyDescent="0.25">
      <c r="A14" s="12" t="s">
        <v>36</v>
      </c>
      <c r="B14" s="1" t="s">
        <v>37</v>
      </c>
      <c r="C14" s="13">
        <v>357536</v>
      </c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>
        <v>0</v>
      </c>
      <c r="Y14" s="15"/>
      <c r="Z14" s="15"/>
      <c r="AA14" s="15"/>
      <c r="AB14" s="15"/>
      <c r="AC14" s="15"/>
      <c r="AD14" s="15"/>
      <c r="AE14" s="27"/>
      <c r="AF14" s="15">
        <v>200000</v>
      </c>
      <c r="AG14" s="15"/>
      <c r="AH14" s="9">
        <f t="shared" si="0"/>
        <v>200000</v>
      </c>
    </row>
    <row r="15" spans="1:107" ht="45" x14ac:dyDescent="0.25">
      <c r="A15" s="12" t="s">
        <v>38</v>
      </c>
      <c r="B15" s="1" t="s">
        <v>39</v>
      </c>
      <c r="C15" s="13">
        <v>333298.5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>
        <v>0</v>
      </c>
      <c r="Y15" s="15"/>
      <c r="Z15" s="15"/>
      <c r="AA15" s="15">
        <v>150000</v>
      </c>
      <c r="AB15" s="15">
        <v>183298.5</v>
      </c>
      <c r="AC15" s="15"/>
      <c r="AD15" s="15"/>
      <c r="AE15" s="27"/>
      <c r="AF15" s="15"/>
      <c r="AG15" s="15"/>
      <c r="AH15" s="9">
        <f t="shared" si="0"/>
        <v>333298.5</v>
      </c>
    </row>
    <row r="16" spans="1:107" ht="75" x14ac:dyDescent="0.25">
      <c r="A16" s="12" t="s">
        <v>40</v>
      </c>
      <c r="B16" s="1" t="s">
        <v>41</v>
      </c>
      <c r="C16" s="13">
        <v>46800</v>
      </c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>
        <v>0</v>
      </c>
      <c r="Y16" s="15">
        <v>46800</v>
      </c>
      <c r="Z16" s="15"/>
      <c r="AA16" s="15"/>
      <c r="AB16" s="15"/>
      <c r="AC16" s="15"/>
      <c r="AD16" s="15"/>
      <c r="AE16" s="27"/>
      <c r="AF16" s="15"/>
      <c r="AG16" s="15"/>
      <c r="AH16" s="9">
        <f t="shared" si="0"/>
        <v>46800</v>
      </c>
    </row>
    <row r="17" spans="1:34" ht="60" x14ac:dyDescent="0.25">
      <c r="A17" s="12" t="s">
        <v>42</v>
      </c>
      <c r="B17" s="1" t="s">
        <v>43</v>
      </c>
      <c r="C17" s="13">
        <v>142200</v>
      </c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>
        <v>100000</v>
      </c>
      <c r="Y17" s="15">
        <v>42200</v>
      </c>
      <c r="Z17" s="15"/>
      <c r="AA17" s="15"/>
      <c r="AB17" s="15"/>
      <c r="AC17" s="15"/>
      <c r="AD17" s="15"/>
      <c r="AE17" s="27"/>
      <c r="AF17" s="15"/>
      <c r="AG17" s="15"/>
      <c r="AH17" s="9">
        <f t="shared" si="0"/>
        <v>142200</v>
      </c>
    </row>
    <row r="18" spans="1:34" ht="63" customHeight="1" x14ac:dyDescent="0.25">
      <c r="A18" s="12" t="s">
        <v>20</v>
      </c>
      <c r="B18" s="1" t="s">
        <v>21</v>
      </c>
      <c r="C18" s="13">
        <v>100300</v>
      </c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>
        <v>100300</v>
      </c>
      <c r="O18" s="15"/>
      <c r="P18" s="15"/>
      <c r="Q18" s="15"/>
      <c r="R18" s="8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30"/>
      <c r="AF18" s="25"/>
      <c r="AG18" s="25"/>
      <c r="AH18" s="9">
        <f t="shared" si="0"/>
        <v>100300</v>
      </c>
    </row>
    <row r="19" spans="1:34" ht="60" x14ac:dyDescent="0.25">
      <c r="A19" s="12" t="s">
        <v>22</v>
      </c>
      <c r="B19" s="1" t="s">
        <v>23</v>
      </c>
      <c r="C19" s="13">
        <v>40450</v>
      </c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>
        <v>40450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27"/>
      <c r="AF19" s="15"/>
      <c r="AG19" s="15"/>
      <c r="AH19" s="17">
        <f t="shared" si="0"/>
        <v>40450</v>
      </c>
    </row>
    <row r="20" spans="1:34" ht="60" x14ac:dyDescent="0.25">
      <c r="A20" s="12" t="s">
        <v>24</v>
      </c>
      <c r="B20" s="1" t="s">
        <v>25</v>
      </c>
      <c r="C20" s="13">
        <v>20700</v>
      </c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>
        <v>20700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27"/>
      <c r="AF20" s="15"/>
      <c r="AG20" s="15"/>
      <c r="AH20" s="9">
        <f t="shared" si="0"/>
        <v>20700</v>
      </c>
    </row>
    <row r="21" spans="1:34" ht="90" x14ac:dyDescent="0.25">
      <c r="A21" s="12" t="s">
        <v>26</v>
      </c>
      <c r="B21" s="1" t="s">
        <v>27</v>
      </c>
      <c r="C21" s="13">
        <v>60000</v>
      </c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>
        <v>60000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27"/>
      <c r="AF21" s="15"/>
      <c r="AG21" s="15"/>
      <c r="AH21" s="9">
        <f t="shared" si="0"/>
        <v>60000</v>
      </c>
    </row>
    <row r="22" spans="1:34" ht="60" x14ac:dyDescent="0.25">
      <c r="A22" s="12" t="s">
        <v>28</v>
      </c>
      <c r="B22" s="1" t="s">
        <v>9</v>
      </c>
      <c r="C22" s="13">
        <v>42300</v>
      </c>
      <c r="D22" s="14"/>
      <c r="E22" s="15"/>
      <c r="F22" s="15"/>
      <c r="G22" s="15"/>
      <c r="H22" s="15"/>
      <c r="I22" s="15"/>
      <c r="J22" s="15"/>
      <c r="K22" s="15"/>
      <c r="L22" s="15"/>
      <c r="M22" s="15">
        <v>40500</v>
      </c>
      <c r="N22" s="15">
        <v>1800</v>
      </c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27"/>
      <c r="AF22" s="15"/>
      <c r="AG22" s="15"/>
      <c r="AH22" s="9">
        <f t="shared" si="0"/>
        <v>42300</v>
      </c>
    </row>
    <row r="23" spans="1:34" ht="45" x14ac:dyDescent="0.25">
      <c r="A23" s="12" t="s">
        <v>29</v>
      </c>
      <c r="B23" s="1" t="s">
        <v>30</v>
      </c>
      <c r="C23" s="13">
        <v>634909.19999999995</v>
      </c>
      <c r="D23" s="14"/>
      <c r="E23" s="15"/>
      <c r="F23" s="15"/>
      <c r="G23" s="15"/>
      <c r="H23" s="15"/>
      <c r="I23" s="15"/>
      <c r="J23" s="15"/>
      <c r="K23" s="15"/>
      <c r="L23" s="15">
        <v>253963.2</v>
      </c>
      <c r="M23" s="15">
        <v>50000</v>
      </c>
      <c r="N23" s="15">
        <v>80000</v>
      </c>
      <c r="O23" s="15"/>
      <c r="P23" s="15">
        <v>100000</v>
      </c>
      <c r="Q23" s="15">
        <v>150946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27"/>
      <c r="AF23" s="15"/>
      <c r="AG23" s="15"/>
      <c r="AH23" s="9">
        <f t="shared" si="0"/>
        <v>634909.19999999995</v>
      </c>
    </row>
    <row r="24" spans="1:34" ht="255" x14ac:dyDescent="0.25">
      <c r="A24" s="21" t="s">
        <v>31</v>
      </c>
      <c r="B24" s="1" t="s">
        <v>44</v>
      </c>
      <c r="C24" s="13">
        <v>87599</v>
      </c>
      <c r="D24" s="14"/>
      <c r="E24" s="15"/>
      <c r="F24" s="15"/>
      <c r="G24" s="15"/>
      <c r="H24" s="15"/>
      <c r="I24" s="15"/>
      <c r="J24" s="15"/>
      <c r="K24" s="15"/>
      <c r="L24" s="15">
        <v>46886</v>
      </c>
      <c r="M24" s="15"/>
      <c r="N24" s="15">
        <v>32523</v>
      </c>
      <c r="O24" s="15">
        <v>8190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27"/>
      <c r="AF24" s="15"/>
      <c r="AG24" s="15"/>
      <c r="AH24" s="9">
        <f t="shared" si="0"/>
        <v>87599</v>
      </c>
    </row>
    <row r="25" spans="1:34" ht="45.75" thickBot="1" x14ac:dyDescent="0.3">
      <c r="A25" s="12" t="s">
        <v>32</v>
      </c>
      <c r="B25" s="1" t="s">
        <v>33</v>
      </c>
      <c r="C25" s="29">
        <v>27200</v>
      </c>
      <c r="D25" s="14"/>
      <c r="E25" s="15">
        <v>27200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27"/>
      <c r="AF25" s="15"/>
      <c r="AG25" s="15"/>
      <c r="AH25" s="20">
        <f t="shared" si="0"/>
        <v>27200</v>
      </c>
    </row>
    <row r="26" spans="1:34" ht="21" customHeight="1" thickBot="1" x14ac:dyDescent="0.3">
      <c r="A26" s="41" t="s">
        <v>10</v>
      </c>
      <c r="B26" s="22"/>
      <c r="C26" s="23">
        <f>SUM(C14:C25)</f>
        <v>1893292.7</v>
      </c>
      <c r="D26" s="40">
        <f>D5+D6+D7-D8+D9+D10+D11+D12+D13-D14-D15-D16-D17-D18-D19-D20-D21-D22-D23-D24-D25</f>
        <v>53042.400000000001</v>
      </c>
      <c r="E26" s="40">
        <f t="shared" ref="E26:AG26" si="1">E5+E6+E7-E8+E9+E10+E11+E12+E13-E14-E15-E16-E17-E18-E19-E20-E21-E22-E23-E24-E25</f>
        <v>26377.4</v>
      </c>
      <c r="F26" s="40">
        <f t="shared" si="1"/>
        <v>53577.4</v>
      </c>
      <c r="G26" s="40">
        <f t="shared" si="1"/>
        <v>53577.4</v>
      </c>
      <c r="H26" s="40">
        <f t="shared" si="1"/>
        <v>53577.4</v>
      </c>
      <c r="I26" s="40">
        <f t="shared" si="1"/>
        <v>53577.4</v>
      </c>
      <c r="J26" s="40">
        <f t="shared" si="1"/>
        <v>55699.1</v>
      </c>
      <c r="K26" s="40">
        <f t="shared" si="1"/>
        <v>59985.799999999996</v>
      </c>
      <c r="L26" s="40">
        <f t="shared" si="1"/>
        <v>-240863.40000000002</v>
      </c>
      <c r="M26" s="40">
        <f t="shared" si="1"/>
        <v>-30514.200000000004</v>
      </c>
      <c r="N26" s="40">
        <f t="shared" si="1"/>
        <v>-151437.20000000001</v>
      </c>
      <c r="O26" s="40">
        <f t="shared" si="1"/>
        <v>-66154.200000000012</v>
      </c>
      <c r="P26" s="40">
        <f t="shared" si="1"/>
        <v>-36814.200000000004</v>
      </c>
      <c r="Q26" s="40">
        <f t="shared" si="1"/>
        <v>-87760.200000000012</v>
      </c>
      <c r="R26" s="40">
        <f t="shared" si="1"/>
        <v>63185.799999999996</v>
      </c>
      <c r="S26" s="40">
        <f t="shared" si="1"/>
        <v>63185.799999999996</v>
      </c>
      <c r="T26" s="40">
        <f t="shared" si="1"/>
        <v>64246.649999999994</v>
      </c>
      <c r="U26" s="40">
        <f t="shared" si="1"/>
        <v>64246.649999999994</v>
      </c>
      <c r="V26" s="40">
        <f t="shared" si="1"/>
        <v>64246.649999999994</v>
      </c>
      <c r="W26" s="40">
        <f t="shared" si="1"/>
        <v>58942.400000000001</v>
      </c>
      <c r="X26" s="40">
        <f t="shared" si="1"/>
        <v>-41057.599999999999</v>
      </c>
      <c r="Y26" s="40">
        <f t="shared" si="1"/>
        <v>-30057.599999999999</v>
      </c>
      <c r="Z26" s="40">
        <f t="shared" si="1"/>
        <v>58942.400000000001</v>
      </c>
      <c r="AA26" s="40">
        <f t="shared" si="1"/>
        <v>-91057.600000000006</v>
      </c>
      <c r="AB26" s="40">
        <f t="shared" si="1"/>
        <v>-124356.1</v>
      </c>
      <c r="AC26" s="40">
        <f t="shared" si="1"/>
        <v>58942.400000000001</v>
      </c>
      <c r="AD26" s="40">
        <f t="shared" si="1"/>
        <v>58942.400000000001</v>
      </c>
      <c r="AE26" s="40">
        <f t="shared" si="1"/>
        <v>58942.400000000001</v>
      </c>
      <c r="AF26" s="40">
        <f t="shared" si="1"/>
        <v>-147797.6</v>
      </c>
      <c r="AG26" s="40">
        <f t="shared" si="1"/>
        <v>0</v>
      </c>
      <c r="AH26" s="40">
        <f>AH5+AH6+AH7-AH8+AH9+AH10+AH11+AH12+AH13-AH14-AH15-AH16-AH17-AH18-AH19-AH20-AH21-AH22-AH23-AH24-AH25</f>
        <v>-24632.050000000512</v>
      </c>
    </row>
  </sheetData>
  <mergeCells count="9">
    <mergeCell ref="A2:A3"/>
    <mergeCell ref="B2:B3"/>
    <mergeCell ref="C2:C3"/>
    <mergeCell ref="A1:AH1"/>
    <mergeCell ref="D2:G2"/>
    <mergeCell ref="H2:S2"/>
    <mergeCell ref="T2:AE2"/>
    <mergeCell ref="AF2:AG2"/>
    <mergeCell ref="AH2:A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шрейбер</dc:creator>
  <cp:lastModifiedBy>Владимир шрейбер</cp:lastModifiedBy>
  <dcterms:created xsi:type="dcterms:W3CDTF">2015-06-05T18:19:34Z</dcterms:created>
  <dcterms:modified xsi:type="dcterms:W3CDTF">2025-02-18T04:21:08Z</dcterms:modified>
</cp:coreProperties>
</file>