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14560CA4-D4C9-481D-8134-083B6B53C5C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Провайдер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I9" i="2"/>
  <c r="G9" i="2"/>
  <c r="E9" i="2"/>
  <c r="C9" i="2"/>
  <c r="D24" i="1"/>
  <c r="D23" i="1"/>
  <c r="D29" i="1" l="1"/>
  <c r="D18" i="1"/>
  <c r="D21" i="1" l="1"/>
</calcChain>
</file>

<file path=xl/sharedStrings.xml><?xml version="1.0" encoding="utf-8"?>
<sst xmlns="http://schemas.openxmlformats.org/spreadsheetml/2006/main" count="105" uniqueCount="68">
  <si>
    <t>№ п/п</t>
  </si>
  <si>
    <t>Наименование параметра</t>
  </si>
  <si>
    <t>Единица измерения</t>
  </si>
  <si>
    <t>Значение</t>
  </si>
  <si>
    <t>1.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</si>
  <si>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</si>
  <si>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</si>
  <si>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</si>
  <si>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</si>
  <si>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</si>
  <si>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</si>
  <si>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</si>
  <si>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Руб.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</si>
  <si>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</si>
  <si>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</si>
  <si>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</si>
  <si>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</si>
  <si>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</si>
  <si>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</si>
  <si>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</si>
  <si>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за услуги (работы) по управлению многоквартирным домом, за содержание общего имущества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</si>
  <si>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</si>
  <si>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</si>
  <si>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</si>
  <si>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</si>
  <si>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</si>
  <si>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</si>
  <si>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</si>
  <si>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>раз в год</t>
  </si>
  <si>
    <t xml:space="preserve"> - резервный фонд на текущий ремонт</t>
  </si>
  <si>
    <t>о выполнении договора управления многоквартирным домом ул. Восточная, 23</t>
  </si>
  <si>
    <t>1)	Год постройки: 1968</t>
  </si>
  <si>
    <t>Директор ООО УО "Балтийская"</t>
  </si>
  <si>
    <t>В.Т.Шрейбер</t>
  </si>
  <si>
    <t>Переходящие остатки резервного фонда (на начало периода)</t>
  </si>
  <si>
    <t xml:space="preserve"> 3.1.1.</t>
  </si>
  <si>
    <t xml:space="preserve"> 3.1.2. </t>
  </si>
  <si>
    <t>7.1.</t>
  </si>
  <si>
    <t>7.2.</t>
  </si>
  <si>
    <t>Переходящие остатки резервного фонда(на конец периода) (гр.1+гр.3.1.-гр.7)</t>
  </si>
  <si>
    <t>содержанию и текущему ремонту общего имущества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</si>
  <si>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</si>
  <si>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</si>
  <si>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3.      Отчет об оказанных услугах и выполненных работах по управлению МКД, </t>
  </si>
  <si>
    <t>4.      Информация о работе по взысканию задолженности в отношении должников</t>
  </si>
  <si>
    <t>Направлено претензий должникам</t>
  </si>
  <si>
    <t>за отчетный период с 01.01.2024 по 31.12.2024</t>
  </si>
  <si>
    <t>2) Общая площадь жилых и нежилых помещений в МКД всего 2977,3 кв.м, в т.ч. жилых помещений - 2554,7 кв.м, нежилых помещений - 422,6 кв.м. Помещений общего имущества кв.м, в т.ч. для расчета платы за электрическую энергию на содержание общего имущества 224,6 кв.м, для расчета платы за холодную и горячую воду, водоотведение на содержание общего имущества 224,6 кв.м.</t>
  </si>
  <si>
    <t>Получено денежных средств от собственников/нанимателей помещений (без учета платежей за декабрь 2024, поступивших в 2025)</t>
  </si>
  <si>
    <t>за текущий ремонт за счет средств резервного фонда (текущий ремонт межпанельных швов; текущий ремонт входных групп 1, 2, 3 подъездов, замена оконного блока в 3 под. между 1/2эт)</t>
  </si>
  <si>
    <t>ЭЭ</t>
  </si>
  <si>
    <t>Аренда</t>
  </si>
  <si>
    <t>Максима</t>
  </si>
  <si>
    <t>85*9мес=</t>
  </si>
  <si>
    <t>Орион</t>
  </si>
  <si>
    <t>Ростелеком (март-дек 23)</t>
  </si>
  <si>
    <t>Ростелеком (2024)</t>
  </si>
  <si>
    <t xml:space="preserve">Итого: </t>
  </si>
  <si>
    <t>204,36*10 мес.=</t>
  </si>
  <si>
    <t>204,36*9 мес.=</t>
  </si>
  <si>
    <t>5. Отчет о денежных средствах, полученных от провайдеров</t>
  </si>
  <si>
    <t>204,36*3 мес.=</t>
  </si>
  <si>
    <t>ГТС</t>
  </si>
  <si>
    <t>204,37руб*12мес</t>
  </si>
  <si>
    <t>204,37руб*9мес</t>
  </si>
  <si>
    <t>Эридан</t>
  </si>
  <si>
    <t>204,37*1мес</t>
  </si>
  <si>
    <t>Получено денежных средств от провайдеров в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</si>
</sst>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/>
    <xf numFmtId="3" fontId="4" fillId="0" borderId="8" xfId="1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1" applyNumberFormat="1" applyFont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5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9" xfId="1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0" fillId="2" borderId="0" xfId="0" applyFill="1"/>
    <xf numFmtId="0" fontId="0" fillId="0" borderId="5" xfId="0" applyBorder="1"/>
    <xf numFmtId="0" fontId="0" fillId="2" borderId="5" xfId="0" applyFill="1" applyBorder="1"/>
    <xf numFmtId="0" fontId="6" fillId="0" borderId="5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indent="5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horizontal="center"/>
    </xf>
    <xf numFmtId="0" fontId="0" fillId="0" borderId="11" xfId="0" applyBorder="1"/>
    <xf numFmtId="0" fontId="0" fillId="2" borderId="11" xfId="0" applyFill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opLeftCell="A37" workbookViewId="0">
      <selection activeCell="G43" sqref="G43"/>
    </sheetView>
  </sheetViews>
  <sheetFormatPr defaultRowHeight="14.4" x14ac:dyDescent="0.3"/>
  <cols>
    <col min="1" max="1" width="8.33203125" customWidth="1"/>
    <col min="2" max="2" width="56.33203125" customWidth="1"/>
    <col min="3" max="3" width="16.21875" customWidth="1"/>
    <col min="4" max="4" width="17.21875" customWidth="1"/>
    <col min="5" max="5" width="13" customWidth="1"/>
  </cols>
  <sheetData>
    <row r="1" spans="1:9" ht="18" x14ac:dyDescent="0.35">
      <c r="A1" s="43" t="s">
        <v>25</v>
      </c>
      <c r="B1" s="43"/>
      <c r="C1" s="43"/>
      <c r="D1" s="43"/>
      <c r="E1" s="43"/>
      <c r="F1" s="3"/>
      <c r="G1" s="1"/>
      <c r="H1" s="1"/>
      <c r="I1" s="1"/>
    </row>
    <row r="2" spans="1:9" ht="18" x14ac:dyDescent="0.35">
      <c r="A2" s="43" t="s">
        <v>30</v>
      </c>
      <c r="B2" s="43"/>
      <c r="C2" s="43"/>
      <c r="D2" s="43"/>
      <c r="E2" s="43"/>
      <c r="F2" s="3"/>
      <c r="G2" s="1"/>
      <c r="H2" s="1"/>
      <c r="I2" s="1"/>
    </row>
    <row r="3" spans="1:9" ht="18" x14ac:dyDescent="0.35">
      <c r="A3" s="43" t="s">
        <v>46</v>
      </c>
      <c r="B3" s="43"/>
      <c r="C3" s="43"/>
      <c r="D3" s="43"/>
      <c r="E3" s="43"/>
      <c r="F3" s="3"/>
      <c r="G3" s="1"/>
      <c r="H3" s="1"/>
      <c r="I3" s="1"/>
    </row>
    <row r="4" spans="1:9" ht="18" x14ac:dyDescent="0.35">
      <c r="A4" s="47" t="s">
        <v>26</v>
      </c>
      <c r="B4" s="48"/>
      <c r="C4" s="48"/>
      <c r="D4" s="48"/>
      <c r="E4" s="2"/>
      <c r="F4" s="3"/>
      <c r="G4" s="1"/>
      <c r="H4" s="1"/>
      <c r="I4" s="1"/>
    </row>
    <row r="5" spans="1:9" ht="18" x14ac:dyDescent="0.35">
      <c r="A5" s="41" t="s">
        <v>31</v>
      </c>
      <c r="B5" s="44"/>
      <c r="C5" s="44"/>
      <c r="D5" s="44"/>
      <c r="E5" s="2"/>
      <c r="F5" s="3"/>
      <c r="G5" s="1"/>
      <c r="H5" s="1"/>
      <c r="I5" s="1"/>
    </row>
    <row r="6" spans="1:9" ht="12" customHeight="1" x14ac:dyDescent="0.35">
      <c r="A6" s="45" t="s">
        <v>47</v>
      </c>
      <c r="B6" s="46"/>
      <c r="C6" s="46"/>
      <c r="D6" s="46"/>
      <c r="E6" s="2"/>
      <c r="F6" s="3"/>
      <c r="G6" s="1"/>
      <c r="H6" s="1"/>
      <c r="I6" s="1"/>
    </row>
    <row r="7" spans="1:9" ht="18" hidden="1" x14ac:dyDescent="0.35">
      <c r="A7" s="46"/>
      <c r="B7" s="46"/>
      <c r="C7" s="46"/>
      <c r="D7" s="46"/>
      <c r="E7" s="2"/>
      <c r="F7" s="3"/>
      <c r="G7" s="1"/>
      <c r="H7" s="1"/>
      <c r="I7" s="1"/>
    </row>
    <row r="8" spans="1:9" ht="18" hidden="1" x14ac:dyDescent="0.35">
      <c r="A8" s="46"/>
      <c r="B8" s="46"/>
      <c r="C8" s="46"/>
      <c r="D8" s="46"/>
      <c r="E8" s="2"/>
      <c r="F8" s="3"/>
      <c r="G8" s="1"/>
      <c r="H8" s="1"/>
      <c r="I8" s="1"/>
    </row>
    <row r="9" spans="1:9" ht="18" hidden="1" x14ac:dyDescent="0.35">
      <c r="A9" s="46"/>
      <c r="B9" s="46"/>
      <c r="C9" s="46"/>
      <c r="D9" s="46"/>
      <c r="E9" s="2"/>
      <c r="F9" s="3"/>
      <c r="G9" s="1"/>
      <c r="H9" s="1"/>
      <c r="I9" s="1"/>
    </row>
    <row r="10" spans="1:9" ht="75" customHeight="1" x14ac:dyDescent="0.35">
      <c r="A10" s="46"/>
      <c r="B10" s="46"/>
      <c r="C10" s="46"/>
      <c r="D10" s="46"/>
      <c r="E10" s="2"/>
      <c r="F10" s="3"/>
      <c r="G10" s="1"/>
      <c r="H10" s="1"/>
      <c r="I10" s="1"/>
    </row>
    <row r="11" spans="1:9" ht="7.2" customHeight="1" x14ac:dyDescent="0.35">
      <c r="A11" s="2"/>
      <c r="B11" s="2"/>
      <c r="C11" s="2"/>
      <c r="D11" s="2"/>
      <c r="E11" s="2"/>
      <c r="F11" s="3"/>
      <c r="G11" s="1"/>
      <c r="H11" s="1"/>
      <c r="I11" s="1"/>
    </row>
    <row r="12" spans="1:9" ht="18" x14ac:dyDescent="0.35">
      <c r="A12" s="4"/>
      <c r="B12" s="3"/>
      <c r="C12" s="3"/>
      <c r="D12" s="3"/>
      <c r="E12" s="3"/>
      <c r="F12" s="3"/>
      <c r="G12" s="1"/>
      <c r="H12" s="1"/>
      <c r="I12" s="1"/>
    </row>
    <row r="13" spans="1:9" ht="18.600000000000001" thickBot="1" x14ac:dyDescent="0.4">
      <c r="A13" s="5" t="s">
        <v>41</v>
      </c>
      <c r="B13" s="6"/>
      <c r="C13" s="6"/>
      <c r="D13" s="6"/>
      <c r="E13" s="6"/>
      <c r="F13" s="6"/>
    </row>
    <row r="14" spans="1:9" ht="36.6" thickBot="1" x14ac:dyDescent="0.4">
      <c r="A14" s="7" t="s">
        <v>0</v>
      </c>
      <c r="B14" s="8" t="s">
        <v>1</v>
      </c>
      <c r="C14" s="8" t="s">
        <v>2</v>
      </c>
      <c r="D14" s="9" t="s">
        <v>3</v>
      </c>
      <c r="E14" s="6"/>
      <c r="F14" s="6"/>
    </row>
    <row r="15" spans="1:9" ht="31.8" customHeight="1" thickBot="1" x14ac:dyDescent="0.4">
      <c r="A15" s="10" t="s">
        <v>4</v>
      </c>
      <c r="B15" s="11" t="s">
        <v>34</v>
      </c>
      <c r="C15" s="12" t="s">
        <v>5</v>
      </c>
      <c r="D15" s="13">
        <v>88400</v>
      </c>
      <c r="E15" s="6"/>
      <c r="F15" s="6"/>
    </row>
    <row r="16" spans="1:9" ht="31.2" customHeight="1" thickBot="1" x14ac:dyDescent="0.4">
      <c r="A16" s="10" t="s">
        <v>6</v>
      </c>
      <c r="B16" s="11" t="s">
        <v>7</v>
      </c>
      <c r="C16" s="12" t="s">
        <v>5</v>
      </c>
      <c r="D16" s="14">
        <v>436883</v>
      </c>
      <c r="E16" s="6"/>
      <c r="F16" s="6"/>
    </row>
    <row r="17" spans="1:6" ht="54" customHeight="1" thickBot="1" x14ac:dyDescent="0.4">
      <c r="A17" s="15" t="s">
        <v>8</v>
      </c>
      <c r="B17" s="16" t="s">
        <v>9</v>
      </c>
      <c r="C17" s="12" t="s">
        <v>5</v>
      </c>
      <c r="D17" s="13">
        <v>1280348</v>
      </c>
      <c r="E17" s="6"/>
      <c r="F17" s="6"/>
    </row>
    <row r="18" spans="1:6" ht="58.2" customHeight="1" thickBot="1" x14ac:dyDescent="0.4">
      <c r="A18" s="15" t="s">
        <v>10</v>
      </c>
      <c r="B18" s="16" t="s">
        <v>11</v>
      </c>
      <c r="C18" s="17" t="s">
        <v>12</v>
      </c>
      <c r="D18" s="18">
        <f>D19+D20</f>
        <v>928911</v>
      </c>
      <c r="E18" s="6"/>
      <c r="F18" s="6"/>
    </row>
    <row r="19" spans="1:6" ht="70.8" customHeight="1" thickBot="1" x14ac:dyDescent="0.4">
      <c r="A19" s="19" t="s">
        <v>35</v>
      </c>
      <c r="B19" s="20" t="s">
        <v>42</v>
      </c>
      <c r="C19" s="17" t="s">
        <v>5</v>
      </c>
      <c r="D19" s="21">
        <v>786002</v>
      </c>
      <c r="E19" s="6"/>
      <c r="F19" s="6"/>
    </row>
    <row r="20" spans="1:6" ht="18.600000000000001" thickBot="1" x14ac:dyDescent="0.4">
      <c r="A20" s="19" t="s">
        <v>36</v>
      </c>
      <c r="B20" s="11" t="s">
        <v>29</v>
      </c>
      <c r="C20" s="17" t="s">
        <v>5</v>
      </c>
      <c r="D20" s="21">
        <v>142909</v>
      </c>
      <c r="E20" s="6"/>
      <c r="F20" s="6"/>
    </row>
    <row r="21" spans="1:6" ht="18.600000000000001" thickBot="1" x14ac:dyDescent="0.4">
      <c r="A21" s="15" t="s">
        <v>13</v>
      </c>
      <c r="B21" s="16" t="s">
        <v>14</v>
      </c>
      <c r="C21" s="17" t="s">
        <v>5</v>
      </c>
      <c r="D21" s="21">
        <f>D17-D18</f>
        <v>351437</v>
      </c>
      <c r="E21" s="6"/>
      <c r="F21" s="6"/>
    </row>
    <row r="22" spans="1:6" ht="64.8" customHeight="1" thickBot="1" x14ac:dyDescent="0.4">
      <c r="A22" s="10" t="s">
        <v>15</v>
      </c>
      <c r="B22" s="11" t="s">
        <v>48</v>
      </c>
      <c r="C22" s="17" t="s">
        <v>5</v>
      </c>
      <c r="D22" s="21">
        <v>1104461</v>
      </c>
      <c r="E22" s="6"/>
      <c r="F22" s="6"/>
    </row>
    <row r="23" spans="1:6" ht="42" customHeight="1" thickBot="1" x14ac:dyDescent="0.4">
      <c r="A23" s="10" t="s">
        <v>16</v>
      </c>
      <c r="B23" s="11" t="s">
        <v>39</v>
      </c>
      <c r="C23" s="17" t="s">
        <v>5</v>
      </c>
      <c r="D23" s="22">
        <f>D15+D20-D31</f>
        <v>-62528</v>
      </c>
      <c r="E23" s="6"/>
      <c r="F23" s="6"/>
    </row>
    <row r="24" spans="1:6" ht="43.2" customHeight="1" thickBot="1" x14ac:dyDescent="0.4">
      <c r="A24" s="10" t="s">
        <v>17</v>
      </c>
      <c r="B24" s="11" t="s">
        <v>27</v>
      </c>
      <c r="C24" s="17" t="s">
        <v>5</v>
      </c>
      <c r="D24" s="21">
        <f>D16+D17-D22</f>
        <v>612770</v>
      </c>
      <c r="E24" s="6"/>
      <c r="F24" s="6"/>
    </row>
    <row r="25" spans="1:6" ht="18" x14ac:dyDescent="0.35">
      <c r="A25" s="23"/>
      <c r="B25" s="6"/>
      <c r="C25" s="6"/>
      <c r="D25" s="6"/>
      <c r="E25" s="6"/>
      <c r="F25" s="6"/>
    </row>
    <row r="26" spans="1:6" ht="18" x14ac:dyDescent="0.35">
      <c r="A26" s="5" t="s">
        <v>43</v>
      </c>
      <c r="B26" s="6"/>
      <c r="C26" s="6"/>
      <c r="D26" s="6"/>
      <c r="E26" s="6"/>
      <c r="F26" s="6"/>
    </row>
    <row r="27" spans="1:6" ht="18.600000000000001" thickBot="1" x14ac:dyDescent="0.4">
      <c r="A27" s="5" t="s">
        <v>40</v>
      </c>
      <c r="B27" s="6"/>
      <c r="C27" s="6"/>
      <c r="D27" s="6"/>
      <c r="E27" s="6"/>
      <c r="F27" s="6"/>
    </row>
    <row r="28" spans="1:6" ht="37.799999999999997" customHeight="1" thickBot="1" x14ac:dyDescent="0.4">
      <c r="A28" s="7" t="s">
        <v>0</v>
      </c>
      <c r="B28" s="8" t="s">
        <v>1</v>
      </c>
      <c r="C28" s="8" t="s">
        <v>2</v>
      </c>
      <c r="D28" s="8" t="s">
        <v>3</v>
      </c>
      <c r="E28" s="6"/>
      <c r="F28" s="6"/>
    </row>
    <row r="29" spans="1:6" ht="38.4" customHeight="1" thickBot="1" x14ac:dyDescent="0.4">
      <c r="A29" s="10" t="s">
        <v>18</v>
      </c>
      <c r="B29" s="11" t="s">
        <v>19</v>
      </c>
      <c r="C29" s="17" t="s">
        <v>5</v>
      </c>
      <c r="D29" s="24">
        <f>D30+D31</f>
        <v>1079818</v>
      </c>
      <c r="E29" s="6"/>
      <c r="F29" s="6"/>
    </row>
    <row r="30" spans="1:6" ht="66" customHeight="1" thickBot="1" x14ac:dyDescent="0.4">
      <c r="A30" s="10" t="s">
        <v>37</v>
      </c>
      <c r="B30" s="11" t="s">
        <v>20</v>
      </c>
      <c r="C30" s="17" t="s">
        <v>5</v>
      </c>
      <c r="D30" s="25">
        <v>785981</v>
      </c>
      <c r="E30" s="6"/>
      <c r="F30" s="6"/>
    </row>
    <row r="31" spans="1:6" ht="77.400000000000006" customHeight="1" thickBot="1" x14ac:dyDescent="0.4">
      <c r="A31" s="10" t="s">
        <v>38</v>
      </c>
      <c r="B31" s="11" t="s">
        <v>49</v>
      </c>
      <c r="C31" s="12" t="s">
        <v>5</v>
      </c>
      <c r="D31" s="26">
        <v>293837</v>
      </c>
      <c r="E31" s="6"/>
      <c r="F31" s="6"/>
    </row>
    <row r="32" spans="1:6" ht="18" x14ac:dyDescent="0.35">
      <c r="A32" s="23"/>
      <c r="B32" s="6"/>
      <c r="C32" s="6"/>
      <c r="D32" s="6"/>
      <c r="E32" s="6"/>
      <c r="F32" s="6"/>
    </row>
    <row r="33" spans="1:6" ht="18" x14ac:dyDescent="0.35">
      <c r="A33" s="5" t="s">
        <v>44</v>
      </c>
      <c r="B33" s="6"/>
      <c r="C33" s="6"/>
      <c r="D33" s="6"/>
      <c r="E33" s="6"/>
      <c r="F33" s="6"/>
    </row>
    <row r="34" spans="1:6" ht="36.6" customHeight="1" thickBot="1" x14ac:dyDescent="0.4">
      <c r="A34" s="7" t="s">
        <v>0</v>
      </c>
      <c r="B34" s="8" t="s">
        <v>1</v>
      </c>
      <c r="C34" s="8" t="s">
        <v>2</v>
      </c>
      <c r="D34" s="8" t="s">
        <v>3</v>
      </c>
      <c r="E34" s="6"/>
      <c r="F34" s="6"/>
    </row>
    <row r="35" spans="1:6" ht="28.2" customHeight="1" thickBot="1" x14ac:dyDescent="0.4">
      <c r="A35" s="10" t="s">
        <v>4</v>
      </c>
      <c r="B35" s="11" t="s">
        <v>45</v>
      </c>
      <c r="C35" s="17" t="s">
        <v>21</v>
      </c>
      <c r="D35" s="27">
        <v>13</v>
      </c>
      <c r="E35" s="6"/>
      <c r="F35" s="6"/>
    </row>
    <row r="36" spans="1:6" ht="26.4" customHeight="1" thickBot="1" x14ac:dyDescent="0.4">
      <c r="A36" s="10" t="s">
        <v>6</v>
      </c>
      <c r="B36" s="11" t="s">
        <v>22</v>
      </c>
      <c r="C36" s="17" t="s">
        <v>28</v>
      </c>
      <c r="D36" s="27">
        <v>4</v>
      </c>
      <c r="E36" s="6"/>
      <c r="F36" s="6"/>
    </row>
    <row r="37" spans="1:6" ht="45" customHeight="1" thickBot="1" x14ac:dyDescent="0.4">
      <c r="A37" s="10" t="s">
        <v>8</v>
      </c>
      <c r="B37" s="11" t="s">
        <v>23</v>
      </c>
      <c r="C37" s="17" t="s">
        <v>21</v>
      </c>
      <c r="D37" s="27">
        <v>1</v>
      </c>
      <c r="E37" s="6"/>
      <c r="F37" s="6"/>
    </row>
    <row r="38" spans="1:6" ht="41.4" customHeight="1" thickBot="1" x14ac:dyDescent="0.4">
      <c r="A38" s="10" t="s">
        <v>15</v>
      </c>
      <c r="B38" s="11" t="s">
        <v>24</v>
      </c>
      <c r="C38" s="17" t="s">
        <v>5</v>
      </c>
      <c r="D38" s="27">
        <v>24244</v>
      </c>
      <c r="E38" s="6"/>
      <c r="F38" s="6"/>
    </row>
    <row r="39" spans="1:6" ht="20.399999999999999" customHeight="1" x14ac:dyDescent="0.35">
      <c r="A39" s="34"/>
      <c r="B39" s="35"/>
      <c r="C39" s="34"/>
      <c r="D39" s="36"/>
      <c r="E39" s="6"/>
      <c r="F39" s="6"/>
    </row>
    <row r="40" spans="1:6" ht="20.399999999999999" customHeight="1" x14ac:dyDescent="0.35">
      <c r="A40" s="47" t="s">
        <v>60</v>
      </c>
      <c r="B40" s="49"/>
      <c r="C40" s="49"/>
      <c r="D40" s="49"/>
      <c r="E40" s="6"/>
      <c r="F40" s="6"/>
    </row>
    <row r="41" spans="1:6" ht="20.399999999999999" customHeight="1" thickBot="1" x14ac:dyDescent="0.4">
      <c r="A41" s="37"/>
      <c r="E41" s="6"/>
      <c r="F41" s="6"/>
    </row>
    <row r="42" spans="1:6" ht="37.200000000000003" customHeight="1" thickBot="1" x14ac:dyDescent="0.4">
      <c r="A42" s="7" t="s">
        <v>0</v>
      </c>
      <c r="B42" s="8" t="s">
        <v>1</v>
      </c>
      <c r="C42" s="8" t="s">
        <v>2</v>
      </c>
      <c r="D42" s="9" t="s">
        <v>3</v>
      </c>
      <c r="E42" s="6"/>
      <c r="F42" s="6"/>
    </row>
    <row r="43" spans="1:6" ht="42.6" customHeight="1" thickBot="1" x14ac:dyDescent="0.4">
      <c r="A43" s="38" t="s">
        <v>4</v>
      </c>
      <c r="B43" s="39" t="s">
        <v>67</v>
      </c>
      <c r="C43" s="12" t="s">
        <v>5</v>
      </c>
      <c r="D43" s="40">
        <v>18346</v>
      </c>
      <c r="E43" s="6"/>
      <c r="F43" s="6"/>
    </row>
    <row r="44" spans="1:6" ht="18" x14ac:dyDescent="0.35">
      <c r="A44" s="23"/>
      <c r="B44" s="6"/>
      <c r="C44" s="6"/>
      <c r="D44" s="6"/>
      <c r="E44" s="6"/>
      <c r="F44" s="6"/>
    </row>
    <row r="45" spans="1:6" ht="18" x14ac:dyDescent="0.35">
      <c r="A45" s="41" t="s">
        <v>32</v>
      </c>
      <c r="B45" s="42"/>
      <c r="C45" s="28"/>
      <c r="D45" s="28" t="s">
        <v>33</v>
      </c>
      <c r="E45" s="6"/>
      <c r="F45" s="6"/>
    </row>
    <row r="46" spans="1:6" ht="18" x14ac:dyDescent="0.35">
      <c r="A46" s="28"/>
      <c r="B46" s="6"/>
      <c r="C46" s="6"/>
      <c r="D46" s="6"/>
      <c r="E46" s="6"/>
      <c r="F46" s="6"/>
    </row>
    <row r="47" spans="1:6" ht="18" x14ac:dyDescent="0.35">
      <c r="A47" s="6"/>
      <c r="B47" s="6"/>
      <c r="C47" s="6"/>
      <c r="D47" s="6"/>
      <c r="E47" s="6"/>
      <c r="F47" s="6"/>
    </row>
    <row r="48" spans="1:6" ht="18" x14ac:dyDescent="0.35">
      <c r="A48" s="6"/>
      <c r="B48" s="6"/>
      <c r="C48" s="6"/>
      <c r="D48" s="6"/>
      <c r="E48" s="6"/>
      <c r="F48" s="6"/>
    </row>
  </sheetData>
  <mergeCells count="8">
    <mergeCell ref="A45:B45"/>
    <mergeCell ref="A1:E1"/>
    <mergeCell ref="A2:E2"/>
    <mergeCell ref="A3:E3"/>
    <mergeCell ref="A5:D5"/>
    <mergeCell ref="A6:D10"/>
    <mergeCell ref="A4:D4"/>
    <mergeCell ref="A40:D40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9786-77F4-4780-A680-84A17769D36F}">
  <dimension ref="A1:I10"/>
  <sheetViews>
    <sheetView tabSelected="1" workbookViewId="0">
      <selection activeCell="B11" sqref="B11"/>
    </sheetView>
  </sheetViews>
  <sheetFormatPr defaultRowHeight="14.4" x14ac:dyDescent="0.3"/>
  <cols>
    <col min="2" max="2" width="18" customWidth="1"/>
    <col min="4" max="4" width="15.109375" customWidth="1"/>
    <col min="6" max="6" width="15.88671875" customWidth="1"/>
    <col min="8" max="8" width="11.5546875" customWidth="1"/>
  </cols>
  <sheetData>
    <row r="1" spans="1:9" x14ac:dyDescent="0.3">
      <c r="B1" s="50">
        <v>2024</v>
      </c>
      <c r="C1" s="50"/>
      <c r="D1" s="50"/>
      <c r="E1" s="50"/>
      <c r="F1" s="54">
        <v>2023</v>
      </c>
      <c r="G1" s="55"/>
      <c r="H1" s="56">
        <v>2022</v>
      </c>
      <c r="I1" s="56"/>
    </row>
    <row r="2" spans="1:9" x14ac:dyDescent="0.3">
      <c r="A2" s="31"/>
      <c r="B2" s="31" t="s">
        <v>50</v>
      </c>
      <c r="C2" s="31"/>
      <c r="D2" s="31" t="s">
        <v>51</v>
      </c>
      <c r="E2" s="51"/>
      <c r="F2" s="31"/>
      <c r="G2" s="31"/>
      <c r="H2" s="31"/>
      <c r="I2" s="31"/>
    </row>
    <row r="3" spans="1:9" s="30" customFormat="1" x14ac:dyDescent="0.3">
      <c r="A3" s="32" t="s">
        <v>52</v>
      </c>
      <c r="B3" s="32" t="s">
        <v>53</v>
      </c>
      <c r="C3" s="32">
        <v>765</v>
      </c>
      <c r="D3" s="32" t="s">
        <v>61</v>
      </c>
      <c r="E3" s="52">
        <v>613.08000000000004</v>
      </c>
      <c r="F3" s="32" t="s">
        <v>63</v>
      </c>
      <c r="G3" s="32">
        <v>2452.44</v>
      </c>
      <c r="H3" s="32" t="s">
        <v>66</v>
      </c>
      <c r="I3" s="32">
        <v>204.37</v>
      </c>
    </row>
    <row r="4" spans="1:9" s="30" customFormat="1" x14ac:dyDescent="0.3">
      <c r="A4" s="32" t="s">
        <v>54</v>
      </c>
      <c r="B4" s="32"/>
      <c r="C4" s="32">
        <v>992.46</v>
      </c>
      <c r="D4" s="32" t="s">
        <v>61</v>
      </c>
      <c r="E4" s="52">
        <v>613.08000000000004</v>
      </c>
      <c r="F4" s="32" t="s">
        <v>63</v>
      </c>
      <c r="G4" s="32">
        <v>2452.44</v>
      </c>
      <c r="H4" s="32" t="s">
        <v>66</v>
      </c>
      <c r="I4" s="32">
        <v>204.37</v>
      </c>
    </row>
    <row r="5" spans="1:9" s="30" customFormat="1" x14ac:dyDescent="0.3">
      <c r="A5" s="32" t="s">
        <v>62</v>
      </c>
      <c r="B5" s="32"/>
      <c r="C5" s="32"/>
      <c r="D5" s="32" t="s">
        <v>61</v>
      </c>
      <c r="E5" s="52">
        <v>613.08000000000004</v>
      </c>
      <c r="F5" s="32" t="s">
        <v>64</v>
      </c>
      <c r="G5" s="32">
        <v>1839.33</v>
      </c>
      <c r="H5" s="32"/>
      <c r="I5" s="32"/>
    </row>
    <row r="6" spans="1:9" s="30" customFormat="1" x14ac:dyDescent="0.3">
      <c r="A6" s="32" t="s">
        <v>65</v>
      </c>
      <c r="B6" s="32"/>
      <c r="C6" s="32"/>
      <c r="D6" s="32" t="s">
        <v>61</v>
      </c>
      <c r="E6" s="52">
        <v>613.08000000000004</v>
      </c>
      <c r="F6" s="32" t="s">
        <v>64</v>
      </c>
      <c r="G6" s="32">
        <v>1839.33</v>
      </c>
      <c r="H6" s="32"/>
      <c r="I6" s="32"/>
    </row>
    <row r="7" spans="1:9" s="30" customFormat="1" x14ac:dyDescent="0.3">
      <c r="A7" s="32" t="s">
        <v>55</v>
      </c>
      <c r="B7" s="32"/>
      <c r="C7" s="32"/>
      <c r="D7" s="32" t="s">
        <v>58</v>
      </c>
      <c r="E7" s="52">
        <v>3304.7</v>
      </c>
      <c r="F7" s="32"/>
      <c r="G7" s="32"/>
      <c r="H7" s="32"/>
      <c r="I7" s="32"/>
    </row>
    <row r="8" spans="1:9" s="30" customFormat="1" x14ac:dyDescent="0.3">
      <c r="A8" s="32" t="s">
        <v>56</v>
      </c>
      <c r="B8" s="32"/>
      <c r="C8" s="32"/>
      <c r="D8" s="32" t="s">
        <v>59</v>
      </c>
      <c r="E8" s="52">
        <v>1839.31</v>
      </c>
      <c r="F8" s="32"/>
      <c r="G8" s="32"/>
      <c r="H8" s="32"/>
      <c r="I8" s="32"/>
    </row>
    <row r="9" spans="1:9" x14ac:dyDescent="0.3">
      <c r="A9" s="31"/>
      <c r="B9" s="31"/>
      <c r="C9" s="33">
        <f>SUM(C3:C4)</f>
        <v>1757.46</v>
      </c>
      <c r="D9" s="31"/>
      <c r="E9" s="53">
        <f>SUM(E3:E8)</f>
        <v>7596.33</v>
      </c>
      <c r="F9" s="31"/>
      <c r="G9" s="33">
        <f>SUM(G3:G8)</f>
        <v>8583.5400000000009</v>
      </c>
      <c r="H9" s="33"/>
      <c r="I9" s="33">
        <f>SUM(I3:I8)</f>
        <v>408.74</v>
      </c>
    </row>
    <row r="10" spans="1:9" x14ac:dyDescent="0.3">
      <c r="A10" t="s">
        <v>57</v>
      </c>
      <c r="B10" s="29">
        <f>C9+E9+G9+I9</f>
        <v>18346.070000000003</v>
      </c>
    </row>
  </sheetData>
  <mergeCells count="3">
    <mergeCell ref="B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Провайдеры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2024-03-29T08:18:39Z</cp:lastPrinted>
  <dcterms:created xsi:type="dcterms:W3CDTF">2015-06-05T18:19:34Z</dcterms:created>
  <dcterms:modified xsi:type="dcterms:W3CDTF">2025-03-24T12:12:13Z</dcterms:modified>
</cp:coreProperties>
</file>